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activeTab="4"/>
  </bookViews>
  <sheets>
    <sheet name="budynki" sheetId="1" r:id="rId1"/>
    <sheet name="elektronika" sheetId="2" r:id="rId2"/>
    <sheet name="śr. trwałe" sheetId="3" r:id="rId3"/>
    <sheet name="lokalizacje" sheetId="4" r:id="rId4"/>
    <sheet name="szkody" sheetId="5" r:id="rId5"/>
  </sheets>
  <definedNames>
    <definedName name="_xlnm.Print_Area" localSheetId="0">'budynki'!$A$1:$U$44</definedName>
    <definedName name="_xlnm.Print_Area" localSheetId="1">'elektronika'!$A$1:$D$86</definedName>
    <definedName name="_xlnm.Print_Area" localSheetId="3">'lokalizacje'!$A$1:$C$10</definedName>
    <definedName name="_xlnm.Print_Area" localSheetId="4">'szkody'!$A$1:$H$50</definedName>
    <definedName name="_xlnm.Print_Area" localSheetId="2">'śr. trwałe'!$A$1:$D$13</definedName>
  </definedNames>
  <calcPr fullCalcOnLoad="1"/>
</workbook>
</file>

<file path=xl/sharedStrings.xml><?xml version="1.0" encoding="utf-8"?>
<sst xmlns="http://schemas.openxmlformats.org/spreadsheetml/2006/main" count="504" uniqueCount="255">
  <si>
    <t>lp.</t>
  </si>
  <si>
    <t xml:space="preserve">nazwa budynku/ budowli </t>
  </si>
  <si>
    <t xml:space="preserve">przeznaczenie budynku/ budowli </t>
  </si>
  <si>
    <t>rok budowy</t>
  </si>
  <si>
    <t>suma ubezpieczenia</t>
  </si>
  <si>
    <t>rodzaj wartości 
(księgowa brutto, odtworzeniowa)</t>
  </si>
  <si>
    <t>zabezpieczenia
(znane zabiezpieczenia p-poż i przeciw kradzieżowe)                                      (2)</t>
  </si>
  <si>
    <t>lokalizacja (adres)</t>
  </si>
  <si>
    <t>Rodzaj materiałów budowlanych, z jakich wykonano budynek</t>
  </si>
  <si>
    <t>odległość od najbliższej jednostki straży pożarnej w km</t>
  </si>
  <si>
    <t>powierzchnia użytkowa (w m²) (3)</t>
  </si>
  <si>
    <t>ilość kondygnacji</t>
  </si>
  <si>
    <t>czy budynek jest podpiwniczony?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</si>
  <si>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</si>
  <si>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</si>
  <si>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</si>
  <si>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</si>
  <si>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</si>
  <si>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</si>
  <si>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</si>
  <si>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</si>
  <si>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</si>
  <si>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Budynek gospodarczo - socjalny</t>
  </si>
  <si>
    <t>KB</t>
  </si>
  <si>
    <t>stróż, agencja ochrony 2 gasnice proszkowe, nie ma</t>
  </si>
  <si>
    <t>K-Koźle, ul. Naftowa 7</t>
  </si>
  <si>
    <t>Wiata obudowana</t>
  </si>
  <si>
    <t>linia telekomunikacyjna</t>
  </si>
  <si>
    <t>stróż, monitoring</t>
  </si>
  <si>
    <t>rurociąg odprowadzający odcieki MSO</t>
  </si>
  <si>
    <t>drogi i place manewrowe</t>
  </si>
  <si>
    <t>droga dojazdowa</t>
  </si>
  <si>
    <t>szambo</t>
  </si>
  <si>
    <t>ogrodzenie</t>
  </si>
  <si>
    <t>K-Koźle, ul.Naftowa 7</t>
  </si>
  <si>
    <t>plac sortowniczy z boksami na tworzywa sztuczne</t>
  </si>
  <si>
    <t>Budynek magazynowo-warsztatowy</t>
  </si>
  <si>
    <t>płyta kompostownicza</t>
  </si>
  <si>
    <t>plac betonowy</t>
  </si>
  <si>
    <t>droga dojazdowa do sotowni</t>
  </si>
  <si>
    <t>kompostownia kontenetowa</t>
  </si>
  <si>
    <t>zapory płytowe</t>
  </si>
  <si>
    <t xml:space="preserve">Instalacja sanitarna </t>
  </si>
  <si>
    <t>Instalacja odgazowania wraz z energetycznym wykorzystaniem biogazu</t>
  </si>
  <si>
    <t>Przepompownia ścieków</t>
  </si>
  <si>
    <t>Zbiornik na  olej napędowy</t>
  </si>
  <si>
    <t>Zbiornik odcieków</t>
  </si>
  <si>
    <t>Instalacja odgazowania kwatery</t>
  </si>
  <si>
    <t>Budynek warsztatowo-socjalny</t>
  </si>
  <si>
    <t>warsztat, szatnia,</t>
  </si>
  <si>
    <t>WO</t>
  </si>
  <si>
    <t>agregaty gaśnicze</t>
  </si>
  <si>
    <t>ul. Grunwaldzka 42</t>
  </si>
  <si>
    <t>cegła</t>
  </si>
  <si>
    <t>stropodach z blachy trapezowej</t>
  </si>
  <si>
    <t>konstrukcja stalowa, blacha trapezowa, wełna mineralna,  papa</t>
  </si>
  <si>
    <t>1000 m</t>
  </si>
  <si>
    <t>DOBRY</t>
  </si>
  <si>
    <t>nie</t>
  </si>
  <si>
    <t>Portiernia</t>
  </si>
  <si>
    <t>gaśnica</t>
  </si>
  <si>
    <t>stropodach betonowy</t>
  </si>
  <si>
    <t>Konstrukcja betonowa kryte papą</t>
  </si>
  <si>
    <t>Obiciążenie ogniowe</t>
  </si>
  <si>
    <t>Radzaj materiałów z jakich wykonany jest budynek</t>
  </si>
  <si>
    <t>Krótki opis procesu technologicznego</t>
  </si>
  <si>
    <t xml:space="preserve">Hala sortowni </t>
  </si>
  <si>
    <t>księgowa brutto</t>
  </si>
  <si>
    <t>Zgodnie z obwiązującymi zasadami na terenie całej hali obowiązuje zakaz używania otwartego ognia w tym palenia tytoniu. Hala sortowni wraz z boksami pow. około 3200 m2 i gęstość obciążenia ogniowego 2500 MJ/m2- budynek wyposażono w 4 sztuki hydrantów wewnętrznych, 4 gaśnice  proszkowe na hali plus jedna w dyspodytorni., 2 gaśnice proszkowe przy drzwiach wyjściowych z kabiny sortowniczej</t>
  </si>
  <si>
    <t>2500 J/m2</t>
  </si>
  <si>
    <t>Jednokondygnacyjna hala o konstrukcji ramowej, stalowej obudowanej przegrodą warstwową z blach stalowych.- Odporność ogniowa "N" materiałów:
-ściany zewnętrzne z blachy trapezowej T55
- ściany wewnętrzne stalowe
- słupy żelbetonowe
- pokrycie dachu- płyty stalowe ASTRON typu PR+wełna mineralna oraz paroizolacja.
W strefie segregacji odpadówwydzielona część magazynowa w formie boksów na surowce wtórne dowożone do Zakładu.</t>
  </si>
  <si>
    <t>Wewnątrz hali technologicznej zlokalizowane są linie technologicze: 1. Linia wstępnej segregacji oraz mechanicznego rozdziału odpadów; 2. Linia segregacji frakcji grubej i surowców z selektywnej zbiórki - oddzielny ciąg technologiczny umożliwiający załadunek odpadów surowcowych z pominięciem sita bębnowego, co umożliwi niezabrudzenie surowców wtórnych; 3. Linia prasowania i belowania surowców; 4. Linia przygotowania preRDF
Instalacja segregacji mechanicznej została tak wybudowana aby wydzielać ze strumienia odpadów komunalnych , dowożonych do Zakładu jako odpady "zmieszane", maksymalnej ilości składników organicznych i przygotowanie ich do biofrakcji oraz do kompostowania. Równolegle zostanie zapewnione prowadzenie wydzielania z odpadów frakcji o wysokim udziale składników wyokoenergetycznych, które zostaną skierowane do układu przygotowania paliwa alternatywnego i ostatecznie do unieszkodliwiania termicznego. Ponadto instalacja zapewnia przyjęcie odpadów z selektywnej zbiórki, ich segregację, doczyszczenie i przygotowanie na rynek zbytu.</t>
  </si>
  <si>
    <t xml:space="preserve">Stacja transformatorowa </t>
  </si>
  <si>
    <t>Boksy magazynowa (betonowe</t>
  </si>
  <si>
    <t>500 MJ/m2</t>
  </si>
  <si>
    <t>Boksy o powierzchni 288 m2 i wysokości 4 m każdy przeznaczone są na surowce wtórne dowożone do Zakładu</t>
  </si>
  <si>
    <t xml:space="preserve">Drogi </t>
  </si>
  <si>
    <t xml:space="preserve">Zbiornik oczyszczania wód opadowych </t>
  </si>
  <si>
    <t xml:space="preserve">Budynek socjalny </t>
  </si>
  <si>
    <t>Budynek socjalny : - parter 1 gaśnica proszkowa 6 kg; piętro -1 gaśnica proszkowa 6 kg</t>
  </si>
  <si>
    <t>zaplecze dwukondygnacyjne, wykonane z technologii tradycyjnej, murowanej o wymiarach zewnętrznych w rzucie 9,2x17,6 m i wysokości 3,4 m</t>
  </si>
  <si>
    <t xml:space="preserve">Instalacja Biostabilizacji i dojrzewania </t>
  </si>
  <si>
    <t>Instalacja posiada przeciwpożarowy wyłącznik prądu, odcinający dopływ prądu do wszystkich obwodów budynku za wyjątkiem urządzeń, których funkcjonowanie jest niezbędne w czasie pożaru. Budynek zabezpieczony hydrantami DN 80 o wydajności 10 dm3/s. Hydrant w odległości 5-75 m od budynku plu s zbiornik Ppoż z pnkt. poboru wody. Maszynownia - 1 gaśnica proszkowa 6 kg</t>
  </si>
  <si>
    <t>457,31 MJ/m2</t>
  </si>
  <si>
    <t>Budynek instalacji biologicznej parterowy, niepodpiwniczony, wolnostojący składa się z trzech segmentów konstrukcyjnych, z których jeden zawierają 4 komory stabilizacji, blok  cęścią techniczną zwaną maszynownią wraz z korytarzemtechnicznym i biofiltrem. Komory wykonane jako monolityczne konstrukcje żelbetonowe. Zadaszone stropodachem jednospadowym o spadku 2,3% w kierunku na zewnątrz, na wschód, z systemem wewnętrznego odwodnienia, konstrukcja żelbetonowa.
Ściany zewnętrzne żżelbetonowe, monolityczne, od zewnątrz instalacja termiczna z polistyrenu spienionego, grubość około 10 cm, licowana tynkiem akrylowym.
Ściana zewnętrzna maszynowni murowana pokryta tynkiem akrylowym RAL 9002</t>
  </si>
  <si>
    <t xml:space="preserve">Myjnia najazdowa kół i podwozi samochodowych </t>
  </si>
  <si>
    <t xml:space="preserve">Waga platformowa samochodowa </t>
  </si>
  <si>
    <t>Pomieszczenie informatyka</t>
  </si>
  <si>
    <t>RAZEM</t>
  </si>
  <si>
    <t xml:space="preserve">nazwa  </t>
  </si>
  <si>
    <t>rok produkcji</t>
  </si>
  <si>
    <t>wartość (początkowa) - księgowa brutto</t>
  </si>
  <si>
    <t>zespół komputerowy</t>
  </si>
  <si>
    <t>serwer portów</t>
  </si>
  <si>
    <t>Komputer Profesional 64BIT Polish</t>
  </si>
  <si>
    <t>Ekspres do kawy Siemens</t>
  </si>
  <si>
    <t>U</t>
  </si>
  <si>
    <t>Drukaraka HP</t>
  </si>
  <si>
    <t>Komputer Dell Vostro 3667MT i3/4GB/1TB/WIN10</t>
  </si>
  <si>
    <t>Komputer Dell Precision T3600</t>
  </si>
  <si>
    <t>Centrala alarmowa pożarowa</t>
  </si>
  <si>
    <t>nazwa środka trwałego</t>
  </si>
  <si>
    <t>ZESPÓŁ KOMPUTEROWY</t>
  </si>
  <si>
    <t>MIERNIK GAZU GASHANTER IR-2</t>
  </si>
  <si>
    <t>TELEFON KOMÓRKOWY APPLE PHONE 6 16GB</t>
  </si>
  <si>
    <t>TELEFON KOMÓRKOWY SAMSUNG GALAXY S6</t>
  </si>
  <si>
    <t>TELEFON KOMÓRKOWY HUAWEI P9 TYTANOWY</t>
  </si>
  <si>
    <t>FOTOPUŁAPKA COVERT CODE BLACK SPECJAL OPS</t>
  </si>
  <si>
    <t>TELEFON KOMÓRKOWY HUAWEI P9 FAST CHARGER TYTANOWY</t>
  </si>
  <si>
    <t>MYJKA CIŚNIENIOWA KARCHER HD 5/15 C</t>
  </si>
  <si>
    <t>Kamera termowizyjna</t>
  </si>
  <si>
    <t>TELEFON KOMÓRKOWY MYPHONE HAMMER ENERGY</t>
  </si>
  <si>
    <t>TELEFON KOMÓRKOWY APPLE IPHONE X 64GB SPACE GREY</t>
  </si>
  <si>
    <t>TELEFON KOMÓRKOWY SAMSUNG GALAXY S8 CZARNY</t>
  </si>
  <si>
    <t>TELEFON KOMÓRKOWY HUAWEI P SMART ZŁOTY</t>
  </si>
  <si>
    <t>TELEFON KOMÓRKOWY MYPHONE HAMMER ENERGY POMARAŃCZOWY</t>
  </si>
  <si>
    <t>TELEFON KOMÓRKOWY MYPHONE HAMMER ENERGY CZARNY</t>
  </si>
  <si>
    <t>TELEFON KOMÓRKOWY SAMSUNG GALAXY NOTE 8</t>
  </si>
  <si>
    <t>TELEFON KOMÓRKOWY HUAWEI MATE 20 PRO FIOLETOWY</t>
  </si>
  <si>
    <t>TELEFON KOMÓRKOWY HUAWEI MATE 20 PRO CZARNY</t>
  </si>
  <si>
    <t>POMPA ZANURZENIOWA DO WODY METABO PS 1800 SN</t>
  </si>
  <si>
    <t>PÓŁAUTOMAT SPAWALNICZY IDEAL V-MIG</t>
  </si>
  <si>
    <t>Laptop HP 15 szt. 1</t>
  </si>
  <si>
    <t>Laptop DELL Vostro 7580 i 7-8750H szt. 1 szt. 1</t>
  </si>
  <si>
    <t xml:space="preserve">Zespół komputerowy </t>
  </si>
  <si>
    <t>Spawarka Ieadl Expert</t>
  </si>
  <si>
    <t>Wiertarka stołowa</t>
  </si>
  <si>
    <t>Miernik multimetr cęgowy</t>
  </si>
  <si>
    <t>Ekspres ciśnieniowy DeLonghii</t>
  </si>
  <si>
    <r>
      <rPr>
        <b/>
        <sz val="10"/>
        <rFont val="Arial"/>
        <family val="2"/>
      </rPr>
      <t xml:space="preserve">nazwa środka trwałego oraz informacja, czy urządzenie zainstalowane jest </t>
    </r>
    <r>
      <rPr>
        <b/>
        <u val="single"/>
        <sz val="10"/>
        <rFont val="Arial"/>
        <family val="2"/>
      </rPr>
      <t>wewnątrz budynku</t>
    </r>
    <r>
      <rPr>
        <b/>
        <sz val="10"/>
        <rFont val="Arial"/>
        <family val="2"/>
      </rPr>
      <t xml:space="preserve">, czy </t>
    </r>
    <r>
      <rPr>
        <b/>
        <u val="single"/>
        <sz val="10"/>
        <rFont val="Arial"/>
        <family val="2"/>
      </rPr>
      <t>na zewnątrz</t>
    </r>
  </si>
  <si>
    <t>system monitoringu przenośnego</t>
  </si>
  <si>
    <t>monitoringu CCTV  zewnętrzny</t>
  </si>
  <si>
    <t>GRUPY ŚRODKÓW TRWAŁYCH I INNYCH</t>
  </si>
  <si>
    <t>WARTOŚĆ KSIĘGOWA BRUTTO (łączna wartość wszystkich środków ewidencjonowanych w poszczególnej grupie księgowej)</t>
  </si>
  <si>
    <t>Grupa III</t>
  </si>
  <si>
    <r>
      <rPr>
        <sz val="10"/>
        <rFont val="Arial"/>
        <family val="0"/>
      </rPr>
      <t xml:space="preserve">Grupa IV 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(bez sprzętów elektronicznych wykazanych w tabeli nr 2)</t>
    </r>
  </si>
  <si>
    <t>Grupa V</t>
  </si>
  <si>
    <r>
      <rPr>
        <sz val="10"/>
        <rFont val="Arial"/>
        <family val="0"/>
      </rPr>
      <t xml:space="preserve">Grupa VI    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(bez sprzętów elektronicznych wykazanych w tabeli nr 2)</t>
    </r>
  </si>
  <si>
    <r>
      <rPr>
        <sz val="10"/>
        <rFont val="Arial"/>
        <family val="0"/>
      </rPr>
      <t xml:space="preserve">Grupa VII   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(po wyłączeniu pojazdów mechanicznych podlegających rejestracji)</t>
    </r>
  </si>
  <si>
    <r>
      <rPr>
        <sz val="10"/>
        <rFont val="Arial"/>
        <family val="0"/>
      </rPr>
      <t xml:space="preserve">Grupa VIII    </t>
    </r>
    <r>
      <rPr>
        <b/>
        <sz val="9"/>
        <rFont val="Arial"/>
        <family val="2"/>
      </rPr>
      <t>(bez sprzętów elektronicznych wykazanych w tabeli nr 2)</t>
    </r>
  </si>
  <si>
    <r>
      <rPr>
        <sz val="10"/>
        <rFont val="Arial"/>
        <family val="0"/>
      </rPr>
      <t xml:space="preserve">Środki niskocenne / grupa 013    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(bez sprzętów elektronicznych wykazanych w tabeli nr 2)</t>
    </r>
  </si>
  <si>
    <t>Razem</t>
  </si>
  <si>
    <t>Lp.</t>
  </si>
  <si>
    <t>Lokalizacja (adres)</t>
  </si>
  <si>
    <t>Zabezpieczenia (znane zabezpieczenia p-poż i przeciw kradzieżowe)</t>
  </si>
  <si>
    <t>1.</t>
  </si>
  <si>
    <t>Kędzierzyn - Koźle ul. Grunwaldzka 44</t>
  </si>
  <si>
    <t>Gaśnice 3 szt., zamek w drzwiach wejściowych, dozór agencji ochrony część doby</t>
  </si>
  <si>
    <t>2.</t>
  </si>
  <si>
    <t>Kędzierzyn – Koźle ul. Grunwaldzka 61</t>
  </si>
  <si>
    <t>ogrodzenie zakończone drutem kolczastym, brama zamykana na kłódkę</t>
  </si>
  <si>
    <t>3.</t>
  </si>
  <si>
    <t>Kędzierzyn - Koźle ul. Grunwaldzka 42</t>
  </si>
  <si>
    <t>Zakupiono i uruchomiono w 06/2018 r. system ochrony/monitoringu CCTV o wartości 18.380,73 zł + agencja ochrony</t>
  </si>
  <si>
    <t>4.</t>
  </si>
  <si>
    <t>Nazwa maszyny (urządzenia)</t>
  </si>
  <si>
    <t>Numer seryjny</t>
  </si>
  <si>
    <t>Moc, wydajność, cinienie</t>
  </si>
  <si>
    <t>Rok produkcji</t>
  </si>
  <si>
    <t>Producent</t>
  </si>
  <si>
    <t>Suma ubezpieczenia</t>
  </si>
  <si>
    <t>Miejsce ubezpieczenia (adres)</t>
  </si>
  <si>
    <t>L.p.</t>
  </si>
  <si>
    <t>Czy maszyna (urządzenie) jest eksploatowana pod ziemią? (TAK/NIE)</t>
  </si>
  <si>
    <t>Prasa wielokomorowa typ MK 2500</t>
  </si>
  <si>
    <t>5,5 kW  25 Mpa</t>
  </si>
  <si>
    <t>AVERMANN</t>
  </si>
  <si>
    <t>Czysty Region"  Sp. z o. o.</t>
  </si>
  <si>
    <t>Prasa "Roczniak" typ PR 24 Bma</t>
  </si>
  <si>
    <t>4,0 kW  24 Mpa</t>
  </si>
  <si>
    <t>Roczniak Recykling</t>
  </si>
  <si>
    <t>Mobilna linia sortownicza MOB4/800</t>
  </si>
  <si>
    <t>1,1 kW</t>
  </si>
  <si>
    <t>TRYMET</t>
  </si>
  <si>
    <t>Waga WN -3 x 12</t>
  </si>
  <si>
    <t>44/99</t>
  </si>
  <si>
    <t>40 000 kG</t>
  </si>
  <si>
    <t>Łęczyca</t>
  </si>
  <si>
    <t>Nośnik teleskopowy JCB typ 536</t>
  </si>
  <si>
    <t>74,2 kW</t>
  </si>
  <si>
    <t>JCB</t>
  </si>
  <si>
    <t>Ładowarka typ Ł - 34</t>
  </si>
  <si>
    <t>162 kW</t>
  </si>
  <si>
    <t>Huta Stalowa Wola</t>
  </si>
  <si>
    <t>Spycharka typ T -130</t>
  </si>
  <si>
    <t>160 kW</t>
  </si>
  <si>
    <t>Wołczyn</t>
  </si>
  <si>
    <t>Ładowarka czoława typ AT - 750</t>
  </si>
  <si>
    <t>UN278</t>
  </si>
  <si>
    <t>34,4 kW</t>
  </si>
  <si>
    <t>DETVA</t>
  </si>
  <si>
    <t>Ładowarka kołowa HITACHI LX 210</t>
  </si>
  <si>
    <t>Odkurzacz przemysłowy</t>
  </si>
  <si>
    <t>Urządzenie czyszczące gansow premium titan 142 bf</t>
  </si>
  <si>
    <t>Wózek paletowy z wagą – 1 szt.</t>
  </si>
  <si>
    <t>KPZ 71-7E FAVORIT</t>
  </si>
  <si>
    <t>waga 2200 kg</t>
  </si>
  <si>
    <t>ul. Grunwaldzka 42/44 kędzierzyn-Koźle</t>
  </si>
  <si>
    <t>Ładowarka teleskopowa JCB 536-40</t>
  </si>
  <si>
    <t>TABELA NR 1 - BUDYNKI I BUDOWLE</t>
  </si>
  <si>
    <t>Czysty Region Sp. z o.o.</t>
  </si>
  <si>
    <t xml:space="preserve">U </t>
  </si>
  <si>
    <t xml:space="preserve">3. Wykaz monitoringu wizyjnego - system kamer itp. </t>
  </si>
  <si>
    <r>
      <t xml:space="preserve">2. Wykaz sprzętu elektronicznego </t>
    </r>
    <r>
      <rPr>
        <b/>
        <i/>
        <u val="single"/>
        <sz val="11"/>
        <rFont val="Arial"/>
        <family val="2"/>
      </rPr>
      <t>przenośnego</t>
    </r>
    <r>
      <rPr>
        <b/>
        <i/>
        <sz val="11"/>
        <rFont val="Arial"/>
        <family val="2"/>
      </rPr>
      <t xml:space="preserve"> </t>
    </r>
  </si>
  <si>
    <r>
      <t xml:space="preserve">1. Wykaz sprzętu elektronicznego </t>
    </r>
    <r>
      <rPr>
        <b/>
        <i/>
        <u val="single"/>
        <sz val="11"/>
        <rFont val="Arial"/>
        <family val="2"/>
      </rPr>
      <t>stacjonarnego</t>
    </r>
    <r>
      <rPr>
        <b/>
        <i/>
        <sz val="11"/>
        <rFont val="Arial"/>
        <family val="2"/>
      </rPr>
      <t xml:space="preserve"> </t>
    </r>
  </si>
  <si>
    <t>SPRZĘT STACJONARNY</t>
  </si>
  <si>
    <t>SPRZĘT PRZENOŚNY</t>
  </si>
  <si>
    <t>MONITORING</t>
  </si>
  <si>
    <t>TABELA NR 2 - SPRZĘT ELEKTRONICZNY</t>
  </si>
  <si>
    <t>TABELA NR 3 - WARTOŚĆ ŚRODKÓW TRWAŁYCH</t>
  </si>
  <si>
    <t>Ubezpieczony</t>
  </si>
  <si>
    <t>Ryzyko</t>
  </si>
  <si>
    <t>Data Szkody</t>
  </si>
  <si>
    <t>Opis szkody</t>
  </si>
  <si>
    <t>Suma wypłat</t>
  </si>
  <si>
    <t>Usługi Komunalne Sp. z o.o. w Kędzierzynie-Koźlu</t>
  </si>
  <si>
    <t>Mienie od ognia i innych zdarzeń</t>
  </si>
  <si>
    <t>OC ogólne</t>
  </si>
  <si>
    <t>Uszkodzenie zaparkowanego ppjazdu w wyniku  uderzenia kamienia, podczas koszenia trawy przez pracownika Usług Komunalnych.</t>
  </si>
  <si>
    <t>Regionalne Centrum Zagospodarowania I Unieszkodliwiania Odpadów "Czysty Region"  Spółka z o. o.</t>
  </si>
  <si>
    <t>uszkodzenie mienia</t>
  </si>
  <si>
    <t>Uszkodzenie wysięgnika nośnika teleskopowego JCB.</t>
  </si>
  <si>
    <t>Spalenie pojemników na odpady o pojemnościach: 2x1100 l czarny, 1x66l żółty, 1x120 l zielony przez nieznanych sprawówc</t>
  </si>
  <si>
    <t>Spalenie pojemnika na odpady (pojemnik 1100 l żółty) przez nieznanych sprawców.</t>
  </si>
  <si>
    <t>Spalenie śmietników w altanie śmietnikowej.</t>
  </si>
  <si>
    <t>Kradzież</t>
  </si>
  <si>
    <t>Kradzież pojemnika na odpady komunalne.</t>
  </si>
  <si>
    <t>Spalenie pojemników na odpady komunalne.</t>
  </si>
  <si>
    <t>Spalenie pojemników śmietnikowych przez nieznanych sprawców.</t>
  </si>
  <si>
    <t>Czysty Region  Spółka z o. o.</t>
  </si>
  <si>
    <t>Zerwanie pokrycia dachu (papa) oraz opierzenia  w wyniku bardzo silnego wiatru.</t>
  </si>
  <si>
    <t>Kradzież pojemnika na odpady .</t>
  </si>
  <si>
    <r>
      <t xml:space="preserve">Opis stanu technicznego budynku wg poniższych elementów budynku </t>
    </r>
  </si>
  <si>
    <t>Wartość mienia wykazanego poniżej została uwzględniona w tabeli z wartościami środków trwałych powyżej</t>
  </si>
  <si>
    <t>TABELA NR 4 - WYKAZ  LOKALIZACJI, W KTÓRYCH PROWADZONA JEST DZIAŁALNOŚĆ ORAZ LOKALIZACJI, GDZIE ZNAJDUJE SIĘ MIENIE NALEŻĄCE DO UBEZPIECZONEGO</t>
  </si>
  <si>
    <t>TABELA NR 5 - SZKODOWOŚĆ</t>
  </si>
  <si>
    <t xml:space="preserve">Uszkodzenie dachu biokompostowni i lampy ulicznej w wyniku pożaru pryzm odpadów wielogabarytowych i zmieszanych opakowaniowych. </t>
  </si>
  <si>
    <t>w tym wartość linii sortowniczej: 6 057 572,30 zł</t>
  </si>
  <si>
    <t>26.01.2020</t>
  </si>
  <si>
    <t>02.02.2020</t>
  </si>
  <si>
    <t>31.01.2020</t>
  </si>
  <si>
    <t>27.01.2020</t>
  </si>
  <si>
    <t>28.01.2020</t>
  </si>
  <si>
    <t>19.01.2020</t>
  </si>
  <si>
    <t>22.01.2020</t>
  </si>
  <si>
    <t>02.01.2020</t>
  </si>
  <si>
    <t>10.01.2020</t>
  </si>
  <si>
    <t>20.01.2020</t>
  </si>
  <si>
    <t>01.02.2020</t>
  </si>
  <si>
    <t>12.01.2020</t>
  </si>
  <si>
    <t>05.10.2019</t>
  </si>
  <si>
    <t>27.12.2019</t>
  </si>
  <si>
    <t>REZERWY</t>
  </si>
  <si>
    <t>Informacje o szkodach w ostatnich 36 miesiącach (aktualna na dzień 29.05.2020)</t>
  </si>
  <si>
    <t>UWAGA: szkody do których utworzono rezerwy zostały zgłoszone z polisy w której zastosowanie ma franszyza redukcyjna 2000 zł, co za tym, większość z tych rezerw prawdopodobnie nie zostanie wypłacona a pozostałe jeśli zostaną wypłacone, to najprawdopodobniej z  pomniejszeniem o wysokość franszyzy.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</si>
</sst>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&quot; zł&quot;_-;\-* #,##0.00&quot; zł&quot;_-;_-* \-??&quot; zł&quot;_-;_-@_-"/>
    <numFmt numFmtId="167" formatCode="#,##0.00&quot; zł&quot;"/>
    <numFmt numFmtId="168" formatCode="\ #,##0.00&quot; zł &quot;;\-#,##0.00&quot; zł &quot;;&quot; -&quot;#&quot; zł &quot;;@\ "/>
    <numFmt numFmtId="169" formatCode="#,##0.00&quot; zł &quot;;\-#,##0.00&quot; zł &quot;;&quot; -&quot;#&quot; zł &quot;;@\ "/>
    <numFmt numFmtId="170" formatCode="#,##0.00\ [$zł-415];[Red]\-#,##0.00\ [$zł-415]"/>
    <numFmt numFmtId="171" formatCode="[$-415]dddd\,\ d\ mmmm\ yyyy"/>
    <numFmt numFmtId="172" formatCode="#,##0.00\ &quot;zł&quot;"/>
  </numFmts>
  <fonts count="58">
    <font>
      <sz val="10"/>
      <name val="Arial"/>
      <family val="0"/>
    </font>
    <font>
      <sz val="10"/>
      <name val="Arial CE"/>
      <family val="0"/>
    </font>
    <font>
      <b/>
      <sz val="16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i/>
      <u val="single"/>
      <sz val="11"/>
      <name val="Arial"/>
      <family val="2"/>
    </font>
    <font>
      <i/>
      <sz val="11"/>
      <color indexed="23"/>
      <name val="Czcionka tekstu podstawowego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7" borderId="1" applyNumberFormat="0" applyAlignment="0" applyProtection="0"/>
    <xf numFmtId="9" fontId="0" fillId="0" borderId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  <xf numFmtId="0" fontId="56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33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/>
    </xf>
    <xf numFmtId="0" fontId="0" fillId="0" borderId="0" xfId="0" applyAlignment="1">
      <alignment horizontal="left" wrapText="1"/>
    </xf>
    <xf numFmtId="0" fontId="4" fillId="0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44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0" xfId="52" applyFont="1" applyFill="1" applyBorder="1" applyAlignment="1">
      <alignment horizontal="left" vertical="center" wrapText="1"/>
      <protection/>
    </xf>
    <xf numFmtId="0" fontId="15" fillId="33" borderId="10" xfId="64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5" fillId="33" borderId="13" xfId="64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17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1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33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4" fillId="34" borderId="10" xfId="52" applyFont="1" applyFill="1" applyBorder="1" applyAlignment="1">
      <alignment horizontal="center" vertical="center"/>
      <protection/>
    </xf>
    <xf numFmtId="0" fontId="4" fillId="34" borderId="10" xfId="52" applyNumberFormat="1" applyFont="1" applyFill="1" applyBorder="1" applyAlignment="1">
      <alignment horizontal="center" vertical="center" wrapText="1"/>
      <protection/>
    </xf>
    <xf numFmtId="166" fontId="4" fillId="34" borderId="10" xfId="52" applyNumberFormat="1" applyFont="1" applyFill="1" applyBorder="1" applyAlignment="1">
      <alignment horizontal="center" vertical="center" wrapText="1"/>
      <protection/>
    </xf>
    <xf numFmtId="167" fontId="4" fillId="34" borderId="10" xfId="52" applyNumberFormat="1" applyFont="1" applyFill="1" applyBorder="1" applyAlignment="1">
      <alignment horizontal="center" vertical="center" wrapText="1"/>
      <protection/>
    </xf>
    <xf numFmtId="0" fontId="15" fillId="33" borderId="10" xfId="52" applyFont="1" applyFill="1" applyBorder="1" applyAlignment="1">
      <alignment horizontal="center" vertical="center"/>
      <protection/>
    </xf>
    <xf numFmtId="49" fontId="15" fillId="33" borderId="10" xfId="54" applyNumberFormat="1" applyFont="1" applyFill="1" applyBorder="1" applyAlignment="1">
      <alignment horizontal="center" vertical="center" wrapText="1"/>
      <protection/>
    </xf>
    <xf numFmtId="166" fontId="15" fillId="33" borderId="10" xfId="54" applyNumberFormat="1" applyFont="1" applyFill="1" applyBorder="1" applyAlignment="1">
      <alignment horizontal="center" vertical="center" wrapText="1"/>
      <protection/>
    </xf>
    <xf numFmtId="166" fontId="15" fillId="33" borderId="10" xfId="64" applyFont="1" applyFill="1" applyBorder="1" applyAlignment="1" applyProtection="1">
      <alignment horizontal="center" vertical="center" wrapText="1"/>
      <protection/>
    </xf>
    <xf numFmtId="167" fontId="15" fillId="33" borderId="10" xfId="64" applyNumberFormat="1" applyFont="1" applyFill="1" applyBorder="1" applyAlignment="1" applyProtection="1">
      <alignment horizontal="center" vertical="center" wrapText="1"/>
      <protection/>
    </xf>
    <xf numFmtId="168" fontId="15" fillId="33" borderId="10" xfId="52" applyNumberFormat="1" applyFont="1" applyFill="1" applyBorder="1" applyAlignment="1">
      <alignment horizontal="center" vertical="center" wrapText="1"/>
      <protection/>
    </xf>
    <xf numFmtId="0" fontId="15" fillId="33" borderId="0" xfId="0" applyFont="1" applyFill="1" applyAlignment="1">
      <alignment/>
    </xf>
    <xf numFmtId="0" fontId="15" fillId="33" borderId="10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168" fontId="0" fillId="0" borderId="13" xfId="52" applyNumberFormat="1" applyFont="1" applyFill="1" applyBorder="1" applyAlignment="1">
      <alignment horizontal="center"/>
      <protection/>
    </xf>
    <xf numFmtId="0" fontId="0" fillId="35" borderId="0" xfId="0" applyFont="1" applyFill="1" applyAlignment="1">
      <alignment/>
    </xf>
    <xf numFmtId="0" fontId="15" fillId="33" borderId="10" xfId="53" applyFont="1" applyFill="1" applyBorder="1" applyAlignment="1">
      <alignment horizontal="center" vertical="center" wrapText="1"/>
      <protection/>
    </xf>
    <xf numFmtId="0" fontId="15" fillId="36" borderId="10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167" fontId="0" fillId="33" borderId="10" xfId="56" applyNumberFormat="1" applyFont="1" applyFill="1" applyBorder="1" applyAlignment="1" applyProtection="1">
      <alignment horizontal="center" vertical="center" wrapText="1"/>
      <protection/>
    </xf>
    <xf numFmtId="167" fontId="0" fillId="33" borderId="10" xfId="0" applyNumberFormat="1" applyFont="1" applyFill="1" applyBorder="1" applyAlignment="1">
      <alignment horizontal="center" vertical="center" wrapText="1"/>
    </xf>
    <xf numFmtId="0" fontId="15" fillId="33" borderId="15" xfId="53" applyFont="1" applyFill="1" applyBorder="1" applyAlignment="1">
      <alignment horizontal="center" vertical="center" wrapText="1"/>
      <protection/>
    </xf>
    <xf numFmtId="0" fontId="15" fillId="36" borderId="10" xfId="0" applyFont="1" applyFill="1" applyBorder="1" applyAlignment="1">
      <alignment horizontal="center" vertical="center"/>
    </xf>
    <xf numFmtId="0" fontId="15" fillId="36" borderId="13" xfId="0" applyFont="1" applyFill="1" applyBorder="1" applyAlignment="1">
      <alignment horizontal="center" vertical="center" wrapText="1"/>
    </xf>
    <xf numFmtId="0" fontId="15" fillId="36" borderId="16" xfId="0" applyFont="1" applyFill="1" applyBorder="1" applyAlignment="1">
      <alignment horizontal="center" vertical="center" wrapText="1"/>
    </xf>
    <xf numFmtId="0" fontId="15" fillId="36" borderId="11" xfId="0" applyFont="1" applyFill="1" applyBorder="1" applyAlignment="1">
      <alignment horizontal="center" vertical="center"/>
    </xf>
    <xf numFmtId="167" fontId="0" fillId="33" borderId="10" xfId="62" applyNumberFormat="1" applyFont="1" applyFill="1" applyBorder="1" applyAlignment="1" applyProtection="1">
      <alignment horizontal="center" vertical="center" wrapText="1"/>
      <protection/>
    </xf>
    <xf numFmtId="0" fontId="15" fillId="36" borderId="15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/>
    </xf>
    <xf numFmtId="0" fontId="15" fillId="36" borderId="17" xfId="0" applyFont="1" applyFill="1" applyBorder="1" applyAlignment="1">
      <alignment horizontal="center" vertical="center" wrapText="1"/>
    </xf>
    <xf numFmtId="167" fontId="0" fillId="33" borderId="10" xfId="62" applyNumberFormat="1" applyFont="1" applyFill="1" applyBorder="1" applyAlignment="1" applyProtection="1">
      <alignment horizontal="center" vertical="center"/>
      <protection/>
    </xf>
    <xf numFmtId="0" fontId="15" fillId="33" borderId="18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 wrapText="1"/>
    </xf>
    <xf numFmtId="0" fontId="15" fillId="36" borderId="19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20" xfId="0" applyFont="1" applyFill="1" applyBorder="1" applyAlignment="1">
      <alignment horizontal="center" vertical="center" wrapText="1"/>
    </xf>
    <xf numFmtId="166" fontId="0" fillId="33" borderId="10" xfId="62" applyFont="1" applyFill="1" applyBorder="1" applyAlignment="1" applyProtection="1">
      <alignment horizontal="center" vertical="center" wrapText="1"/>
      <protection/>
    </xf>
    <xf numFmtId="4" fontId="15" fillId="33" borderId="13" xfId="0" applyNumberFormat="1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 wrapText="1"/>
    </xf>
    <xf numFmtId="167" fontId="0" fillId="37" borderId="10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5" fillId="37" borderId="14" xfId="0" applyFont="1" applyFill="1" applyBorder="1" applyAlignment="1">
      <alignment horizontal="center" vertical="center" wrapText="1"/>
    </xf>
    <xf numFmtId="167" fontId="0" fillId="35" borderId="10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4" fontId="0" fillId="37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0" fillId="36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15" fillId="35" borderId="18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center" wrapText="1"/>
    </xf>
    <xf numFmtId="0" fontId="15" fillId="37" borderId="10" xfId="0" applyFont="1" applyFill="1" applyBorder="1" applyAlignment="1">
      <alignment horizontal="center" vertical="center" wrapText="1"/>
    </xf>
    <xf numFmtId="0" fontId="0" fillId="37" borderId="10" xfId="44" applyNumberFormat="1" applyFont="1" applyFill="1" applyBorder="1" applyAlignment="1" applyProtection="1">
      <alignment horizontal="center" vertical="center" wrapText="1"/>
      <protection/>
    </xf>
    <xf numFmtId="0" fontId="0" fillId="38" borderId="10" xfId="0" applyFont="1" applyFill="1" applyBorder="1" applyAlignment="1">
      <alignment horizontal="center" vertical="center" wrapText="1"/>
    </xf>
    <xf numFmtId="0" fontId="15" fillId="37" borderId="10" xfId="52" applyFont="1" applyFill="1" applyBorder="1" applyAlignment="1">
      <alignment horizontal="left" vertical="center" wrapText="1"/>
      <protection/>
    </xf>
    <xf numFmtId="0" fontId="15" fillId="37" borderId="10" xfId="64" applyNumberFormat="1" applyFont="1" applyFill="1" applyBorder="1" applyAlignment="1" applyProtection="1">
      <alignment horizontal="center" vertical="center" wrapText="1"/>
      <protection/>
    </xf>
    <xf numFmtId="0" fontId="0" fillId="38" borderId="10" xfId="0" applyFont="1" applyFill="1" applyBorder="1" applyAlignment="1">
      <alignment horizontal="center" vertical="center"/>
    </xf>
    <xf numFmtId="0" fontId="15" fillId="37" borderId="10" xfId="52" applyFont="1" applyFill="1" applyBorder="1" applyAlignment="1">
      <alignment horizontal="center" vertical="center" wrapText="1"/>
      <protection/>
    </xf>
    <xf numFmtId="0" fontId="0" fillId="39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15" fillId="33" borderId="13" xfId="52" applyFont="1" applyFill="1" applyBorder="1" applyAlignment="1">
      <alignment horizontal="center" vertical="center" wrapText="1"/>
      <protection/>
    </xf>
    <xf numFmtId="0" fontId="0" fillId="40" borderId="0" xfId="0" applyFont="1" applyFill="1" applyAlignment="1">
      <alignment horizontal="center" vertical="center"/>
    </xf>
    <xf numFmtId="0" fontId="4" fillId="41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35" borderId="0" xfId="0" applyFont="1" applyFill="1" applyAlignment="1">
      <alignment horizontal="center" vertical="center"/>
    </xf>
    <xf numFmtId="172" fontId="0" fillId="0" borderId="0" xfId="0" applyNumberFormat="1" applyFont="1" applyFill="1" applyAlignment="1">
      <alignment/>
    </xf>
    <xf numFmtId="172" fontId="0" fillId="0" borderId="10" xfId="62" applyNumberFormat="1" applyFont="1" applyFill="1" applyBorder="1" applyAlignment="1" applyProtection="1">
      <alignment horizontal="center" vertical="center" wrapText="1"/>
      <protection/>
    </xf>
    <xf numFmtId="172" fontId="15" fillId="37" borderId="10" xfId="62" applyNumberFormat="1" applyFont="1" applyFill="1" applyBorder="1" applyAlignment="1" applyProtection="1">
      <alignment horizontal="center" vertical="center" wrapText="1"/>
      <protection/>
    </xf>
    <xf numFmtId="172" fontId="0" fillId="37" borderId="10" xfId="62" applyNumberFormat="1" applyFont="1" applyFill="1" applyBorder="1" applyAlignment="1" applyProtection="1">
      <alignment horizontal="center" vertical="center" wrapText="1"/>
      <protection/>
    </xf>
    <xf numFmtId="172" fontId="0" fillId="35" borderId="10" xfId="62" applyNumberFormat="1" applyFont="1" applyFill="1" applyBorder="1" applyAlignment="1" applyProtection="1">
      <alignment horizontal="center" vertical="center"/>
      <protection/>
    </xf>
    <xf numFmtId="172" fontId="0" fillId="38" borderId="10" xfId="62" applyNumberFormat="1" applyFont="1" applyFill="1" applyBorder="1" applyAlignment="1" applyProtection="1">
      <alignment horizontal="center" vertical="center"/>
      <protection/>
    </xf>
    <xf numFmtId="172" fontId="0" fillId="37" borderId="10" xfId="0" applyNumberFormat="1" applyFont="1" applyFill="1" applyBorder="1" applyAlignment="1">
      <alignment horizontal="center" vertical="center" wrapText="1"/>
    </xf>
    <xf numFmtId="172" fontId="0" fillId="39" borderId="10" xfId="0" applyNumberFormat="1" applyFont="1" applyFill="1" applyBorder="1" applyAlignment="1">
      <alignment horizontal="center" vertical="center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Border="1" applyAlignment="1">
      <alignment vertical="center" wrapText="1"/>
    </xf>
    <xf numFmtId="172" fontId="15" fillId="33" borderId="13" xfId="62" applyNumberFormat="1" applyFont="1" applyFill="1" applyBorder="1" applyAlignment="1" applyProtection="1">
      <alignment horizontal="center" vertical="center" wrapText="1"/>
      <protection/>
    </xf>
    <xf numFmtId="172" fontId="0" fillId="38" borderId="10" xfId="62" applyNumberFormat="1" applyFont="1" applyFill="1" applyBorder="1" applyAlignment="1" applyProtection="1">
      <alignment horizontal="center" vertical="center" wrapText="1"/>
      <protection/>
    </xf>
    <xf numFmtId="172" fontId="0" fillId="0" borderId="10" xfId="0" applyNumberFormat="1" applyFont="1" applyFill="1" applyBorder="1" applyAlignment="1">
      <alignment horizontal="center" vertical="center" wrapText="1"/>
    </xf>
    <xf numFmtId="0" fontId="4" fillId="42" borderId="22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172" fontId="4" fillId="35" borderId="10" xfId="0" applyNumberFormat="1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center" vertical="center" wrapText="1"/>
    </xf>
    <xf numFmtId="0" fontId="4" fillId="35" borderId="22" xfId="0" applyFont="1" applyFill="1" applyBorder="1" applyAlignment="1">
      <alignment horizontal="center" vertical="center" wrapText="1"/>
    </xf>
    <xf numFmtId="172" fontId="4" fillId="35" borderId="24" xfId="0" applyNumberFormat="1" applyFont="1" applyFill="1" applyBorder="1" applyAlignment="1">
      <alignment horizontal="center" vertical="center" wrapText="1"/>
    </xf>
    <xf numFmtId="0" fontId="0" fillId="43" borderId="10" xfId="0" applyFont="1" applyFill="1" applyBorder="1" applyAlignment="1">
      <alignment horizontal="center" vertical="center" wrapText="1"/>
    </xf>
    <xf numFmtId="0" fontId="4" fillId="43" borderId="10" xfId="0" applyFont="1" applyFill="1" applyBorder="1" applyAlignment="1">
      <alignment horizontal="center" vertical="center" wrapText="1"/>
    </xf>
    <xf numFmtId="172" fontId="4" fillId="43" borderId="10" xfId="0" applyNumberFormat="1" applyFont="1" applyFill="1" applyBorder="1" applyAlignment="1">
      <alignment horizontal="center" vertical="center" wrapText="1"/>
    </xf>
    <xf numFmtId="172" fontId="7" fillId="44" borderId="25" xfId="0" applyNumberFormat="1" applyFont="1" applyFill="1" applyBorder="1" applyAlignment="1">
      <alignment horizontal="center" vertical="center"/>
    </xf>
    <xf numFmtId="172" fontId="21" fillId="44" borderId="25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" fontId="0" fillId="36" borderId="13" xfId="0" applyNumberFormat="1" applyFill="1" applyBorder="1" applyAlignment="1">
      <alignment horizontal="center" vertical="center"/>
    </xf>
    <xf numFmtId="4" fontId="0" fillId="36" borderId="10" xfId="0" applyNumberFormat="1" applyFill="1" applyBorder="1" applyAlignment="1">
      <alignment horizontal="center" vertical="center"/>
    </xf>
    <xf numFmtId="0" fontId="4" fillId="42" borderId="26" xfId="0" applyFont="1" applyFill="1" applyBorder="1" applyAlignment="1">
      <alignment horizontal="center" vertical="center"/>
    </xf>
    <xf numFmtId="0" fontId="4" fillId="42" borderId="27" xfId="0" applyFont="1" applyFill="1" applyBorder="1" applyAlignment="1">
      <alignment horizontal="center" vertical="center" wrapText="1"/>
    </xf>
    <xf numFmtId="0" fontId="4" fillId="45" borderId="22" xfId="0" applyFont="1" applyFill="1" applyBorder="1" applyAlignment="1">
      <alignment horizontal="center" vertical="center" wrapText="1"/>
    </xf>
    <xf numFmtId="4" fontId="7" fillId="46" borderId="10" xfId="0" applyNumberFormat="1" applyFont="1" applyFill="1" applyBorder="1" applyAlignment="1">
      <alignment vertical="center" wrapText="1"/>
    </xf>
    <xf numFmtId="49" fontId="15" fillId="36" borderId="10" xfId="44" applyNumberFormat="1" applyFont="1" applyFill="1" applyBorder="1" applyAlignment="1" applyProtection="1">
      <alignment horizontal="center" vertical="center" wrapText="1"/>
      <protection/>
    </xf>
    <xf numFmtId="166" fontId="0" fillId="36" borderId="10" xfId="44" applyNumberFormat="1" applyFont="1" applyFill="1" applyBorder="1" applyAlignment="1" applyProtection="1">
      <alignment horizontal="center" vertical="center" wrapText="1"/>
      <protection/>
    </xf>
    <xf numFmtId="49" fontId="15" fillId="36" borderId="10" xfId="54" applyNumberFormat="1" applyFont="1" applyFill="1" applyBorder="1" applyAlignment="1">
      <alignment horizontal="center" vertical="center" wrapText="1"/>
      <protection/>
    </xf>
    <xf numFmtId="166" fontId="15" fillId="36" borderId="10" xfId="52" applyNumberFormat="1" applyFont="1" applyFill="1" applyBorder="1" applyAlignment="1">
      <alignment horizontal="center" vertical="center" wrapText="1"/>
      <protection/>
    </xf>
    <xf numFmtId="49" fontId="15" fillId="37" borderId="10" xfId="54" applyNumberFormat="1" applyFont="1" applyFill="1" applyBorder="1" applyAlignment="1">
      <alignment horizontal="center" vertical="center" wrapText="1"/>
      <protection/>
    </xf>
    <xf numFmtId="166" fontId="15" fillId="37" borderId="10" xfId="54" applyNumberFormat="1" applyFont="1" applyFill="1" applyBorder="1" applyAlignment="1">
      <alignment horizontal="center" vertical="center" wrapText="1"/>
      <protection/>
    </xf>
    <xf numFmtId="166" fontId="15" fillId="37" borderId="10" xfId="64" applyFont="1" applyFill="1" applyBorder="1" applyAlignment="1" applyProtection="1">
      <alignment horizontal="center" vertical="center" wrapText="1"/>
      <protection/>
    </xf>
    <xf numFmtId="167" fontId="15" fillId="37" borderId="10" xfId="64" applyNumberFormat="1" applyFont="1" applyFill="1" applyBorder="1" applyAlignment="1" applyProtection="1">
      <alignment horizontal="center" vertical="center" wrapText="1"/>
      <protection/>
    </xf>
    <xf numFmtId="0" fontId="15" fillId="37" borderId="17" xfId="52" applyFont="1" applyFill="1" applyBorder="1" applyAlignment="1">
      <alignment horizontal="left" vertical="center" wrapText="1"/>
      <protection/>
    </xf>
    <xf numFmtId="168" fontId="15" fillId="37" borderId="10" xfId="52" applyNumberFormat="1" applyFont="1" applyFill="1" applyBorder="1" applyAlignment="1">
      <alignment horizontal="center" vertical="center" wrapText="1"/>
      <protection/>
    </xf>
    <xf numFmtId="167" fontId="15" fillId="37" borderId="11" xfId="52" applyNumberFormat="1" applyFont="1" applyFill="1" applyBorder="1" applyAlignment="1">
      <alignment horizontal="center" vertical="center" wrapText="1"/>
      <protection/>
    </xf>
    <xf numFmtId="49" fontId="15" fillId="37" borderId="10" xfId="52" applyNumberFormat="1" applyFont="1" applyFill="1" applyBorder="1" applyAlignment="1">
      <alignment horizontal="center" vertical="center" wrapText="1"/>
      <protection/>
    </xf>
    <xf numFmtId="166" fontId="15" fillId="37" borderId="10" xfId="52" applyNumberFormat="1" applyFont="1" applyFill="1" applyBorder="1" applyAlignment="1">
      <alignment horizontal="center" vertical="center" wrapText="1"/>
      <protection/>
    </xf>
    <xf numFmtId="166" fontId="15" fillId="37" borderId="10" xfId="64" applyNumberFormat="1" applyFont="1" applyFill="1" applyBorder="1" applyAlignment="1" applyProtection="1">
      <alignment horizontal="center" vertical="center" wrapText="1"/>
      <protection/>
    </xf>
    <xf numFmtId="167" fontId="15" fillId="37" borderId="11" xfId="64" applyNumberFormat="1" applyFont="1" applyFill="1" applyBorder="1" applyAlignment="1" applyProtection="1">
      <alignment horizontal="center" vertical="center" wrapText="1"/>
      <protection/>
    </xf>
    <xf numFmtId="169" fontId="15" fillId="37" borderId="10" xfId="52" applyNumberFormat="1" applyFont="1" applyFill="1" applyBorder="1" applyAlignment="1">
      <alignment horizontal="center" vertical="center" wrapText="1"/>
      <protection/>
    </xf>
    <xf numFmtId="0" fontId="15" fillId="37" borderId="19" xfId="52" applyFont="1" applyFill="1" applyBorder="1" applyAlignment="1">
      <alignment horizontal="left" vertical="center" wrapText="1"/>
      <protection/>
    </xf>
    <xf numFmtId="49" fontId="15" fillId="37" borderId="14" xfId="54" applyNumberFormat="1" applyFont="1" applyFill="1" applyBorder="1" applyAlignment="1">
      <alignment horizontal="center" vertical="center" wrapText="1"/>
      <protection/>
    </xf>
    <xf numFmtId="166" fontId="15" fillId="37" borderId="14" xfId="52" applyNumberFormat="1" applyFont="1" applyFill="1" applyBorder="1" applyAlignment="1">
      <alignment horizontal="center" vertical="center" wrapText="1"/>
      <protection/>
    </xf>
    <xf numFmtId="0" fontId="15" fillId="37" borderId="14" xfId="64" applyNumberFormat="1" applyFont="1" applyFill="1" applyBorder="1" applyAlignment="1" applyProtection="1">
      <alignment horizontal="center" vertical="center" wrapText="1"/>
      <protection/>
    </xf>
    <xf numFmtId="166" fontId="15" fillId="37" borderId="14" xfId="64" applyNumberFormat="1" applyFont="1" applyFill="1" applyBorder="1" applyAlignment="1" applyProtection="1">
      <alignment horizontal="center" vertical="center" wrapText="1"/>
      <protection/>
    </xf>
    <xf numFmtId="167" fontId="15" fillId="37" borderId="18" xfId="64" applyNumberFormat="1" applyFont="1" applyFill="1" applyBorder="1" applyAlignment="1" applyProtection="1">
      <alignment horizontal="center" vertical="center" wrapText="1"/>
      <protection/>
    </xf>
    <xf numFmtId="0" fontId="0" fillId="35" borderId="17" xfId="44" applyNumberFormat="1" applyFont="1" applyFill="1" applyBorder="1" applyAlignment="1" applyProtection="1">
      <alignment horizontal="left" vertical="center" wrapText="1"/>
      <protection/>
    </xf>
    <xf numFmtId="0" fontId="0" fillId="35" borderId="10" xfId="44" applyNumberFormat="1" applyFont="1" applyFill="1" applyBorder="1" applyAlignment="1" applyProtection="1">
      <alignment horizontal="center" vertical="center" wrapText="1"/>
      <protection/>
    </xf>
    <xf numFmtId="166" fontId="0" fillId="35" borderId="10" xfId="44" applyNumberFormat="1" applyFont="1" applyFill="1" applyBorder="1" applyAlignment="1" applyProtection="1">
      <alignment horizontal="center" vertical="center" wrapText="1"/>
      <protection/>
    </xf>
    <xf numFmtId="167" fontId="0" fillId="37" borderId="11" xfId="44" applyNumberFormat="1" applyFont="1" applyFill="1" applyBorder="1" applyAlignment="1" applyProtection="1">
      <alignment horizontal="center" vertical="center" wrapText="1"/>
      <protection/>
    </xf>
    <xf numFmtId="0" fontId="0" fillId="37" borderId="10" xfId="0" applyFont="1" applyFill="1" applyBorder="1" applyAlignment="1">
      <alignment/>
    </xf>
    <xf numFmtId="168" fontId="0" fillId="47" borderId="28" xfId="54" applyNumberFormat="1" applyFont="1" applyFill="1" applyBorder="1" applyAlignment="1">
      <alignment horizontal="right" vertical="center" wrapText="1"/>
      <protection/>
    </xf>
    <xf numFmtId="168" fontId="0" fillId="47" borderId="13" xfId="52" applyNumberFormat="1" applyFont="1" applyFill="1" applyBorder="1" applyAlignment="1">
      <alignment horizontal="right" vertical="center" wrapText="1"/>
      <protection/>
    </xf>
    <xf numFmtId="166" fontId="0" fillId="35" borderId="13" xfId="64" applyFont="1" applyFill="1" applyBorder="1" applyAlignment="1" applyProtection="1">
      <alignment vertical="center"/>
      <protection/>
    </xf>
    <xf numFmtId="168" fontId="0" fillId="35" borderId="20" xfId="52" applyNumberFormat="1" applyFont="1" applyFill="1" applyBorder="1">
      <alignment/>
      <protection/>
    </xf>
    <xf numFmtId="170" fontId="0" fillId="37" borderId="10" xfId="0" applyNumberFormat="1" applyFont="1" applyFill="1" applyBorder="1" applyAlignment="1">
      <alignment horizontal="center" vertical="center"/>
    </xf>
    <xf numFmtId="0" fontId="15" fillId="37" borderId="10" xfId="52" applyFont="1" applyFill="1" applyBorder="1" applyAlignment="1">
      <alignment horizontal="center" vertical="center"/>
      <protection/>
    </xf>
    <xf numFmtId="168" fontId="0" fillId="37" borderId="28" xfId="54" applyNumberFormat="1" applyFont="1" applyFill="1" applyBorder="1" applyAlignment="1">
      <alignment horizontal="right" vertical="center" wrapText="1"/>
      <protection/>
    </xf>
    <xf numFmtId="168" fontId="0" fillId="37" borderId="13" xfId="52" applyNumberFormat="1" applyFont="1" applyFill="1" applyBorder="1" applyAlignment="1">
      <alignment horizontal="right" vertical="center" wrapText="1"/>
      <protection/>
    </xf>
    <xf numFmtId="166" fontId="0" fillId="37" borderId="13" xfId="64" applyFont="1" applyFill="1" applyBorder="1" applyAlignment="1" applyProtection="1">
      <alignment vertical="center"/>
      <protection/>
    </xf>
    <xf numFmtId="168" fontId="0" fillId="37" borderId="20" xfId="52" applyNumberFormat="1" applyFont="1" applyFill="1" applyBorder="1">
      <alignment/>
      <protection/>
    </xf>
    <xf numFmtId="168" fontId="0" fillId="35" borderId="13" xfId="52" applyNumberFormat="1" applyFont="1" applyFill="1" applyBorder="1" applyAlignment="1">
      <alignment horizontal="center"/>
      <protection/>
    </xf>
    <xf numFmtId="167" fontId="17" fillId="43" borderId="10" xfId="0" applyNumberFormat="1" applyFont="1" applyFill="1" applyBorder="1" applyAlignment="1">
      <alignment horizontal="center" vertical="center"/>
    </xf>
    <xf numFmtId="0" fontId="0" fillId="43" borderId="10" xfId="0" applyFill="1" applyBorder="1" applyAlignment="1">
      <alignment horizontal="center" vertical="center"/>
    </xf>
    <xf numFmtId="0" fontId="4" fillId="42" borderId="10" xfId="0" applyFont="1" applyFill="1" applyBorder="1" applyAlignment="1">
      <alignment horizontal="center" vertical="center"/>
    </xf>
    <xf numFmtId="0" fontId="0" fillId="42" borderId="10" xfId="0" applyFont="1" applyFill="1" applyBorder="1" applyAlignment="1">
      <alignment horizontal="center" wrapText="1"/>
    </xf>
    <xf numFmtId="0" fontId="17" fillId="43" borderId="11" xfId="0" applyFont="1" applyFill="1" applyBorder="1" applyAlignment="1">
      <alignment horizontal="center" vertical="center"/>
    </xf>
    <xf numFmtId="0" fontId="17" fillId="43" borderId="12" xfId="0" applyFont="1" applyFill="1" applyBorder="1" applyAlignment="1">
      <alignment horizontal="center" vertical="center"/>
    </xf>
    <xf numFmtId="0" fontId="17" fillId="43" borderId="17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 wrapText="1"/>
    </xf>
    <xf numFmtId="14" fontId="0" fillId="0" borderId="25" xfId="0" applyNumberFormat="1" applyBorder="1" applyAlignment="1">
      <alignment horizontal="center" vertical="center"/>
    </xf>
    <xf numFmtId="172" fontId="0" fillId="0" borderId="25" xfId="0" applyNumberFormat="1" applyBorder="1" applyAlignment="1">
      <alignment horizontal="center" vertical="center"/>
    </xf>
    <xf numFmtId="0" fontId="52" fillId="42" borderId="25" xfId="0" applyNumberFormat="1" applyFont="1" applyFill="1" applyBorder="1" applyAlignment="1">
      <alignment horizontal="center" vertical="center" wrapText="1"/>
    </xf>
    <xf numFmtId="14" fontId="52" fillId="42" borderId="25" xfId="0" applyNumberFormat="1" applyFont="1" applyFill="1" applyBorder="1" applyAlignment="1">
      <alignment horizontal="center" vertical="center"/>
    </xf>
    <xf numFmtId="172" fontId="52" fillId="42" borderId="25" xfId="0" applyNumberFormat="1" applyFont="1" applyFill="1" applyBorder="1" applyAlignment="1">
      <alignment horizontal="center" vertical="center"/>
    </xf>
    <xf numFmtId="0" fontId="0" fillId="42" borderId="25" xfId="0" applyFill="1" applyBorder="1" applyAlignment="1">
      <alignment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2" fontId="7" fillId="48" borderId="25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4" fontId="0" fillId="36" borderId="14" xfId="0" applyNumberForma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0" fillId="49" borderId="25" xfId="0" applyNumberFormat="1" applyFill="1" applyBorder="1" applyAlignment="1">
      <alignment horizontal="center" vertical="center"/>
    </xf>
    <xf numFmtId="0" fontId="0" fillId="46" borderId="25" xfId="0" applyFill="1" applyBorder="1" applyAlignment="1">
      <alignment vertical="center" wrapText="1"/>
    </xf>
    <xf numFmtId="172" fontId="57" fillId="48" borderId="29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172" fontId="0" fillId="0" borderId="25" xfId="0" applyNumberFormat="1" applyFont="1" applyFill="1" applyBorder="1" applyAlignment="1">
      <alignment vertical="center"/>
    </xf>
    <xf numFmtId="172" fontId="4" fillId="42" borderId="25" xfId="0" applyNumberFormat="1" applyFont="1" applyFill="1" applyBorder="1" applyAlignment="1">
      <alignment horizontal="center" vertical="center"/>
    </xf>
    <xf numFmtId="172" fontId="4" fillId="0" borderId="25" xfId="0" applyNumberFormat="1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20" fillId="34" borderId="1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4" fillId="46" borderId="10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42" borderId="31" xfId="0" applyFont="1" applyFill="1" applyBorder="1" applyAlignment="1">
      <alignment horizontal="center" vertical="center" wrapText="1"/>
    </xf>
    <xf numFmtId="0" fontId="4" fillId="45" borderId="32" xfId="0" applyFont="1" applyFill="1" applyBorder="1" applyAlignment="1">
      <alignment horizontal="center" vertical="center" wrapText="1"/>
    </xf>
    <xf numFmtId="0" fontId="4" fillId="45" borderId="33" xfId="0" applyFont="1" applyFill="1" applyBorder="1" applyAlignment="1">
      <alignment horizontal="center" vertical="center" wrapText="1"/>
    </xf>
    <xf numFmtId="0" fontId="4" fillId="42" borderId="32" xfId="0" applyFont="1" applyFill="1" applyBorder="1" applyAlignment="1">
      <alignment horizontal="center" vertical="center" wrapText="1"/>
    </xf>
    <xf numFmtId="0" fontId="4" fillId="45" borderId="31" xfId="0" applyFont="1" applyFill="1" applyBorder="1" applyAlignment="1">
      <alignment horizontal="center" vertical="center" wrapText="1"/>
    </xf>
    <xf numFmtId="0" fontId="4" fillId="42" borderId="26" xfId="0" applyFont="1" applyFill="1" applyBorder="1" applyAlignment="1">
      <alignment horizontal="center" vertical="center" wrapText="1"/>
    </xf>
    <xf numFmtId="0" fontId="4" fillId="42" borderId="3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2" fillId="42" borderId="35" xfId="0" applyFont="1" applyFill="1" applyBorder="1" applyAlignment="1">
      <alignment horizontal="center" vertical="center" wrapText="1"/>
    </xf>
    <xf numFmtId="0" fontId="12" fillId="42" borderId="10" xfId="0" applyFont="1" applyFill="1" applyBorder="1" applyAlignment="1">
      <alignment horizontal="center" vertical="center" wrapText="1"/>
    </xf>
    <xf numFmtId="0" fontId="16" fillId="44" borderId="25" xfId="0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/>
    </xf>
    <xf numFmtId="168" fontId="15" fillId="37" borderId="10" xfId="52" applyNumberFormat="1" applyFont="1" applyFill="1" applyBorder="1" applyAlignment="1">
      <alignment horizontal="center" vertical="center" wrapText="1"/>
      <protection/>
    </xf>
    <xf numFmtId="168" fontId="0" fillId="0" borderId="14" xfId="52" applyNumberFormat="1" applyFont="1" applyFill="1" applyBorder="1" applyAlignment="1">
      <alignment horizontal="center" wrapText="1"/>
      <protection/>
    </xf>
    <xf numFmtId="168" fontId="0" fillId="0" borderId="13" xfId="52" applyNumberFormat="1" applyFont="1" applyFill="1" applyBorder="1" applyAlignment="1">
      <alignment horizontal="center" wrapText="1"/>
      <protection/>
    </xf>
    <xf numFmtId="0" fontId="4" fillId="0" borderId="2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7" fillId="0" borderId="0" xfId="0" applyFont="1" applyFill="1" applyAlignment="1">
      <alignment horizontal="left" vertical="center"/>
    </xf>
    <xf numFmtId="0" fontId="4" fillId="42" borderId="25" xfId="0" applyFont="1" applyFill="1" applyBorder="1" applyAlignment="1">
      <alignment horizontal="center" vertical="center"/>
    </xf>
    <xf numFmtId="0" fontId="4" fillId="42" borderId="36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 wrapText="1"/>
    </xf>
    <xf numFmtId="172" fontId="0" fillId="46" borderId="37" xfId="0" applyNumberFormat="1" applyFont="1" applyFill="1" applyBorder="1" applyAlignment="1">
      <alignment vertical="center"/>
    </xf>
    <xf numFmtId="0" fontId="0" fillId="46" borderId="38" xfId="0" applyFont="1" applyFill="1" applyBorder="1" applyAlignment="1">
      <alignment horizontal="center" vertical="center" wrapText="1"/>
    </xf>
    <xf numFmtId="0" fontId="0" fillId="46" borderId="39" xfId="0" applyFont="1" applyFill="1" applyBorder="1" applyAlignment="1">
      <alignment horizontal="center" vertical="center" wrapText="1"/>
    </xf>
    <xf numFmtId="0" fontId="0" fillId="46" borderId="40" xfId="0" applyFont="1" applyFill="1" applyBorder="1" applyAlignment="1">
      <alignment horizontal="center"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_BuiltIn_Tekst objaśnienia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2" xfId="53"/>
    <cellStyle name="Normalny_pozostałe dane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0C2C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D"/>
      <rgbColor rgb="0099CCFF"/>
      <rgbColor rgb="00EC9BA4"/>
      <rgbColor rgb="00CC99FF"/>
      <rgbColor rgb="00FFC0C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7"/>
  <sheetViews>
    <sheetView view="pageBreakPreview" zoomScaleSheetLayoutView="100" zoomScalePageLayoutView="0" workbookViewId="0" topLeftCell="A1">
      <selection activeCell="A39" sqref="A39:IV39"/>
    </sheetView>
  </sheetViews>
  <sheetFormatPr defaultColWidth="9.140625" defaultRowHeight="12.75"/>
  <cols>
    <col min="1" max="1" width="4.140625" style="1" customWidth="1"/>
    <col min="2" max="2" width="26.8515625" style="1" customWidth="1"/>
    <col min="3" max="3" width="16.140625" style="1" customWidth="1"/>
    <col min="4" max="4" width="17.140625" style="1" customWidth="1"/>
    <col min="5" max="5" width="21.140625" style="1" customWidth="1"/>
    <col min="6" max="6" width="18.57421875" style="1" customWidth="1"/>
    <col min="7" max="7" width="42.140625" style="1" customWidth="1"/>
    <col min="8" max="8" width="24.421875" style="1" customWidth="1"/>
    <col min="9" max="9" width="14.421875" style="1" customWidth="1"/>
    <col min="10" max="10" width="14.140625" style="1" customWidth="1"/>
    <col min="11" max="11" width="19.140625" style="1" customWidth="1"/>
    <col min="12" max="12" width="21.140625" style="1" customWidth="1"/>
    <col min="13" max="13" width="15.28125" style="1" customWidth="1"/>
    <col min="14" max="14" width="13.28125" style="1" customWidth="1"/>
    <col min="15" max="15" width="21.140625" style="1" customWidth="1"/>
    <col min="16" max="16" width="13.28125" style="1" customWidth="1"/>
    <col min="17" max="17" width="10.421875" style="1" customWidth="1"/>
    <col min="18" max="18" width="16.421875" style="1" customWidth="1"/>
    <col min="19" max="19" width="14.00390625" style="1" customWidth="1"/>
    <col min="20" max="20" width="12.7109375" style="1" customWidth="1"/>
    <col min="21" max="21" width="17.00390625" style="1" bestFit="1" customWidth="1"/>
    <col min="22" max="22" width="18.00390625" style="1" customWidth="1"/>
    <col min="23" max="23" width="20.421875" style="1" customWidth="1"/>
    <col min="24" max="24" width="17.421875" style="1" customWidth="1"/>
    <col min="25" max="16384" width="9.140625" style="1" customWidth="1"/>
  </cols>
  <sheetData>
    <row r="1" spans="1:17" ht="18">
      <c r="A1" s="226" t="s">
        <v>199</v>
      </c>
      <c r="B1" s="226"/>
      <c r="C1" s="226"/>
      <c r="D1" s="226"/>
      <c r="E1" s="226"/>
      <c r="F1" s="226"/>
      <c r="G1" s="226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.75">
      <c r="A2" s="227" t="s">
        <v>200</v>
      </c>
      <c r="B2" s="227"/>
      <c r="C2" s="227"/>
      <c r="D2" s="227"/>
      <c r="E2" s="227"/>
      <c r="F2" s="227"/>
      <c r="G2" s="227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2.75">
      <c r="A3" s="2"/>
      <c r="B3" s="2"/>
      <c r="C3" s="2"/>
      <c r="D3" s="2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2.75">
      <c r="A4" s="2"/>
      <c r="B4" s="2"/>
      <c r="C4" s="2"/>
      <c r="D4" s="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32.25" customHeight="1" thickBot="1">
      <c r="A5" s="2"/>
      <c r="B5" s="2"/>
      <c r="C5" s="2"/>
      <c r="D5" s="2"/>
      <c r="E5" s="210">
        <f>SUM(E42)</f>
        <v>23621127.180000003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22" ht="13.5" thickBot="1">
      <c r="A6" s="236" t="s">
        <v>0</v>
      </c>
      <c r="B6" s="234" t="s">
        <v>1</v>
      </c>
      <c r="C6" s="234" t="s">
        <v>2</v>
      </c>
      <c r="D6" s="234" t="s">
        <v>3</v>
      </c>
      <c r="E6" s="237" t="s">
        <v>4</v>
      </c>
      <c r="F6" s="234" t="s">
        <v>5</v>
      </c>
      <c r="G6" s="234" t="s">
        <v>6</v>
      </c>
      <c r="H6" s="234" t="s">
        <v>7</v>
      </c>
      <c r="I6" s="235" t="s">
        <v>8</v>
      </c>
      <c r="J6" s="235"/>
      <c r="K6" s="235"/>
      <c r="L6" s="234" t="s">
        <v>9</v>
      </c>
      <c r="M6" s="231" t="s">
        <v>232</v>
      </c>
      <c r="N6" s="231"/>
      <c r="O6" s="231"/>
      <c r="P6" s="231"/>
      <c r="Q6" s="231"/>
      <c r="R6" s="231"/>
      <c r="S6" s="232" t="s">
        <v>10</v>
      </c>
      <c r="T6" s="232" t="s">
        <v>11</v>
      </c>
      <c r="U6" s="233" t="s">
        <v>12</v>
      </c>
      <c r="V6" s="230"/>
    </row>
    <row r="7" spans="1:22" ht="51.75" thickBot="1">
      <c r="A7" s="236"/>
      <c r="B7" s="234"/>
      <c r="C7" s="234"/>
      <c r="D7" s="234"/>
      <c r="E7" s="234"/>
      <c r="F7" s="234"/>
      <c r="G7" s="234"/>
      <c r="H7" s="234"/>
      <c r="I7" s="153" t="s">
        <v>13</v>
      </c>
      <c r="J7" s="153" t="s">
        <v>14</v>
      </c>
      <c r="K7" s="153" t="s">
        <v>15</v>
      </c>
      <c r="L7" s="234"/>
      <c r="M7" s="135" t="s">
        <v>16</v>
      </c>
      <c r="N7" s="135" t="s">
        <v>17</v>
      </c>
      <c r="O7" s="135" t="s">
        <v>18</v>
      </c>
      <c r="P7" s="135" t="s">
        <v>19</v>
      </c>
      <c r="Q7" s="135" t="s">
        <v>20</v>
      </c>
      <c r="R7" s="135" t="s">
        <v>21</v>
      </c>
      <c r="S7" s="232"/>
      <c r="T7" s="232"/>
      <c r="U7" s="233"/>
      <c r="V7" s="230"/>
    </row>
    <row r="8" spans="1:21" s="99" customFormat="1" ht="25.5">
      <c r="A8" s="92">
        <v>1</v>
      </c>
      <c r="B8" s="61" t="s">
        <v>22</v>
      </c>
      <c r="C8" s="62"/>
      <c r="D8" s="63">
        <v>1997</v>
      </c>
      <c r="E8" s="64">
        <v>172267.72</v>
      </c>
      <c r="F8" s="65" t="s">
        <v>23</v>
      </c>
      <c r="G8" s="15" t="s">
        <v>24</v>
      </c>
      <c r="H8" s="66" t="s">
        <v>25</v>
      </c>
      <c r="I8" s="67"/>
      <c r="J8" s="67"/>
      <c r="K8" s="67"/>
      <c r="L8" s="68"/>
      <c r="M8" s="68"/>
      <c r="N8" s="69"/>
      <c r="O8" s="70"/>
      <c r="P8" s="67"/>
      <c r="Q8" s="67"/>
      <c r="R8" s="67"/>
      <c r="S8" s="67"/>
      <c r="T8" s="98"/>
      <c r="U8" s="98"/>
    </row>
    <row r="9" spans="1:21" s="99" customFormat="1" ht="25.5">
      <c r="A9" s="20">
        <v>2</v>
      </c>
      <c r="B9" s="61" t="s">
        <v>26</v>
      </c>
      <c r="C9" s="62"/>
      <c r="D9" s="63">
        <v>1997</v>
      </c>
      <c r="E9" s="71">
        <v>59979</v>
      </c>
      <c r="F9" s="65" t="s">
        <v>23</v>
      </c>
      <c r="G9" s="15" t="s">
        <v>24</v>
      </c>
      <c r="H9" s="66" t="s">
        <v>25</v>
      </c>
      <c r="I9" s="67"/>
      <c r="J9" s="67"/>
      <c r="K9" s="67"/>
      <c r="L9" s="62"/>
      <c r="M9" s="62"/>
      <c r="N9" s="72"/>
      <c r="O9" s="70"/>
      <c r="P9" s="67"/>
      <c r="Q9" s="67"/>
      <c r="R9" s="67"/>
      <c r="S9" s="67"/>
      <c r="T9" s="100"/>
      <c r="U9" s="100"/>
    </row>
    <row r="10" spans="1:21" s="99" customFormat="1" ht="12.75">
      <c r="A10" s="92">
        <v>3</v>
      </c>
      <c r="B10" s="61" t="s">
        <v>27</v>
      </c>
      <c r="C10" s="62"/>
      <c r="D10" s="63">
        <v>2002</v>
      </c>
      <c r="E10" s="71">
        <v>39937</v>
      </c>
      <c r="F10" s="65" t="s">
        <v>23</v>
      </c>
      <c r="G10" s="15" t="s">
        <v>28</v>
      </c>
      <c r="H10" s="66" t="s">
        <v>25</v>
      </c>
      <c r="I10" s="57"/>
      <c r="J10" s="57"/>
      <c r="K10" s="57"/>
      <c r="L10" s="57"/>
      <c r="M10" s="57"/>
      <c r="N10" s="57"/>
      <c r="O10" s="73"/>
      <c r="P10" s="57"/>
      <c r="Q10" s="57"/>
      <c r="R10" s="57"/>
      <c r="S10" s="57"/>
      <c r="T10" s="18"/>
      <c r="U10" s="18"/>
    </row>
    <row r="11" spans="1:21" s="99" customFormat="1" ht="25.5">
      <c r="A11" s="20">
        <v>4</v>
      </c>
      <c r="B11" s="61" t="s">
        <v>29</v>
      </c>
      <c r="C11" s="62"/>
      <c r="D11" s="63">
        <v>2003</v>
      </c>
      <c r="E11" s="71">
        <v>319843.31</v>
      </c>
      <c r="F11" s="65" t="s">
        <v>23</v>
      </c>
      <c r="G11" s="15" t="s">
        <v>28</v>
      </c>
      <c r="H11" s="66" t="s">
        <v>25</v>
      </c>
      <c r="I11" s="57"/>
      <c r="J11" s="57"/>
      <c r="K11" s="57"/>
      <c r="L11" s="57"/>
      <c r="M11" s="57"/>
      <c r="N11" s="57"/>
      <c r="O11" s="73"/>
      <c r="P11" s="57"/>
      <c r="Q11" s="57"/>
      <c r="R11" s="57"/>
      <c r="S11" s="57"/>
      <c r="T11" s="18"/>
      <c r="U11" s="18"/>
    </row>
    <row r="12" spans="1:21" s="99" customFormat="1" ht="12.75">
      <c r="A12" s="92">
        <v>5</v>
      </c>
      <c r="B12" s="61" t="s">
        <v>30</v>
      </c>
      <c r="C12" s="62"/>
      <c r="D12" s="63">
        <v>1997</v>
      </c>
      <c r="E12" s="71">
        <v>411870</v>
      </c>
      <c r="F12" s="65" t="s">
        <v>23</v>
      </c>
      <c r="G12" s="15" t="s">
        <v>28</v>
      </c>
      <c r="H12" s="66" t="s">
        <v>25</v>
      </c>
      <c r="I12" s="57"/>
      <c r="J12" s="57"/>
      <c r="K12" s="57"/>
      <c r="L12" s="57"/>
      <c r="M12" s="57"/>
      <c r="N12" s="57"/>
      <c r="O12" s="73"/>
      <c r="P12" s="57"/>
      <c r="Q12" s="57"/>
      <c r="R12" s="57"/>
      <c r="S12" s="57"/>
      <c r="T12" s="18"/>
      <c r="U12" s="18"/>
    </row>
    <row r="13" spans="1:21" s="99" customFormat="1" ht="12.75">
      <c r="A13" s="20">
        <v>6</v>
      </c>
      <c r="B13" s="61" t="s">
        <v>31</v>
      </c>
      <c r="C13" s="62"/>
      <c r="D13" s="63">
        <v>2001</v>
      </c>
      <c r="E13" s="71">
        <v>51384.35</v>
      </c>
      <c r="F13" s="65" t="s">
        <v>23</v>
      </c>
      <c r="G13" s="15" t="s">
        <v>28</v>
      </c>
      <c r="H13" s="66" t="s">
        <v>25</v>
      </c>
      <c r="I13" s="57"/>
      <c r="J13" s="57"/>
      <c r="K13" s="57"/>
      <c r="L13" s="57"/>
      <c r="M13" s="57"/>
      <c r="N13" s="57"/>
      <c r="O13" s="73"/>
      <c r="P13" s="57"/>
      <c r="Q13" s="57"/>
      <c r="R13" s="57"/>
      <c r="S13" s="57"/>
      <c r="T13" s="18"/>
      <c r="U13" s="18"/>
    </row>
    <row r="14" spans="1:21" s="99" customFormat="1" ht="12.75">
      <c r="A14" s="92">
        <v>7</v>
      </c>
      <c r="B14" s="61" t="s">
        <v>32</v>
      </c>
      <c r="C14" s="62"/>
      <c r="D14" s="63">
        <v>1997</v>
      </c>
      <c r="E14" s="71">
        <v>19675</v>
      </c>
      <c r="F14" s="65" t="s">
        <v>23</v>
      </c>
      <c r="G14" s="15" t="s">
        <v>28</v>
      </c>
      <c r="H14" s="66" t="s">
        <v>25</v>
      </c>
      <c r="I14" s="57"/>
      <c r="J14" s="57"/>
      <c r="K14" s="57"/>
      <c r="L14" s="57"/>
      <c r="M14" s="57"/>
      <c r="N14" s="57"/>
      <c r="O14" s="73"/>
      <c r="P14" s="57"/>
      <c r="Q14" s="57"/>
      <c r="R14" s="57"/>
      <c r="S14" s="57"/>
      <c r="T14" s="18"/>
      <c r="U14" s="18"/>
    </row>
    <row r="15" spans="1:21" s="99" customFormat="1" ht="12.75">
      <c r="A15" s="20">
        <v>8</v>
      </c>
      <c r="B15" s="61" t="s">
        <v>33</v>
      </c>
      <c r="C15" s="62"/>
      <c r="D15" s="63">
        <v>1997</v>
      </c>
      <c r="E15" s="71">
        <v>124506</v>
      </c>
      <c r="F15" s="65" t="s">
        <v>23</v>
      </c>
      <c r="G15" s="15" t="s">
        <v>28</v>
      </c>
      <c r="H15" s="66" t="s">
        <v>25</v>
      </c>
      <c r="I15" s="57"/>
      <c r="J15" s="57"/>
      <c r="K15" s="57"/>
      <c r="L15" s="57"/>
      <c r="M15" s="57"/>
      <c r="N15" s="57"/>
      <c r="O15" s="73"/>
      <c r="P15" s="57"/>
      <c r="Q15" s="57"/>
      <c r="R15" s="57"/>
      <c r="S15" s="57"/>
      <c r="T15" s="18"/>
      <c r="U15" s="18"/>
    </row>
    <row r="16" spans="1:21" s="99" customFormat="1" ht="25.5">
      <c r="A16" s="92">
        <v>9</v>
      </c>
      <c r="B16" s="61" t="s">
        <v>35</v>
      </c>
      <c r="C16" s="62"/>
      <c r="D16" s="63">
        <v>2006</v>
      </c>
      <c r="E16" s="71">
        <v>39883.03</v>
      </c>
      <c r="F16" s="65" t="s">
        <v>23</v>
      </c>
      <c r="G16" s="15" t="s">
        <v>28</v>
      </c>
      <c r="H16" s="66" t="s">
        <v>34</v>
      </c>
      <c r="I16" s="57"/>
      <c r="J16" s="57"/>
      <c r="K16" s="57"/>
      <c r="L16" s="57"/>
      <c r="M16" s="57"/>
      <c r="N16" s="57"/>
      <c r="O16" s="73"/>
      <c r="P16" s="57"/>
      <c r="Q16" s="57"/>
      <c r="R16" s="57"/>
      <c r="S16" s="57"/>
      <c r="T16" s="18"/>
      <c r="U16" s="18"/>
    </row>
    <row r="17" spans="1:21" s="99" customFormat="1" ht="25.5">
      <c r="A17" s="20">
        <v>10</v>
      </c>
      <c r="B17" s="15" t="s">
        <v>36</v>
      </c>
      <c r="C17" s="74"/>
      <c r="D17" s="63">
        <v>1997</v>
      </c>
      <c r="E17" s="75">
        <v>65736.62</v>
      </c>
      <c r="F17" s="65" t="s">
        <v>23</v>
      </c>
      <c r="G17" s="15" t="s">
        <v>28</v>
      </c>
      <c r="H17" s="15" t="s">
        <v>34</v>
      </c>
      <c r="I17" s="57"/>
      <c r="J17" s="57"/>
      <c r="K17" s="57"/>
      <c r="L17" s="57"/>
      <c r="M17" s="57"/>
      <c r="N17" s="57"/>
      <c r="O17" s="73"/>
      <c r="P17" s="57"/>
      <c r="Q17" s="57"/>
      <c r="R17" s="57"/>
      <c r="S17" s="57"/>
      <c r="T17" s="18"/>
      <c r="U17" s="18"/>
    </row>
    <row r="18" spans="1:21" s="99" customFormat="1" ht="12.75">
      <c r="A18" s="92">
        <v>11</v>
      </c>
      <c r="B18" s="15" t="s">
        <v>37</v>
      </c>
      <c r="C18" s="74"/>
      <c r="D18" s="63">
        <v>2013</v>
      </c>
      <c r="E18" s="75">
        <v>128879.18</v>
      </c>
      <c r="F18" s="65" t="s">
        <v>23</v>
      </c>
      <c r="G18" s="15" t="s">
        <v>28</v>
      </c>
      <c r="H18" s="15" t="s">
        <v>34</v>
      </c>
      <c r="I18" s="57"/>
      <c r="J18" s="57"/>
      <c r="K18" s="57"/>
      <c r="L18" s="57"/>
      <c r="M18" s="57"/>
      <c r="N18" s="57"/>
      <c r="O18" s="73"/>
      <c r="P18" s="57"/>
      <c r="Q18" s="57"/>
      <c r="R18" s="57"/>
      <c r="S18" s="57"/>
      <c r="T18" s="18"/>
      <c r="U18" s="18"/>
    </row>
    <row r="19" spans="1:21" s="99" customFormat="1" ht="12.75">
      <c r="A19" s="20">
        <v>12</v>
      </c>
      <c r="B19" s="15" t="s">
        <v>38</v>
      </c>
      <c r="C19" s="74"/>
      <c r="D19" s="63">
        <v>2013</v>
      </c>
      <c r="E19" s="75">
        <v>55850</v>
      </c>
      <c r="F19" s="65" t="s">
        <v>23</v>
      </c>
      <c r="G19" s="15" t="s">
        <v>28</v>
      </c>
      <c r="H19" s="15" t="s">
        <v>34</v>
      </c>
      <c r="I19" s="58"/>
      <c r="J19" s="58"/>
      <c r="K19" s="58"/>
      <c r="L19" s="58"/>
      <c r="M19" s="58"/>
      <c r="N19" s="58"/>
      <c r="O19" s="76"/>
      <c r="P19" s="57"/>
      <c r="Q19" s="57"/>
      <c r="R19" s="57"/>
      <c r="S19" s="57"/>
      <c r="T19" s="18"/>
      <c r="U19" s="18"/>
    </row>
    <row r="20" spans="1:21" s="99" customFormat="1" ht="12.75">
      <c r="A20" s="92">
        <v>13</v>
      </c>
      <c r="B20" s="15" t="s">
        <v>39</v>
      </c>
      <c r="C20" s="74"/>
      <c r="D20" s="63">
        <v>2013</v>
      </c>
      <c r="E20" s="75">
        <v>95767.8</v>
      </c>
      <c r="F20" s="65" t="s">
        <v>23</v>
      </c>
      <c r="G20" s="15" t="s">
        <v>28</v>
      </c>
      <c r="H20" s="15" t="s">
        <v>34</v>
      </c>
      <c r="I20" s="57"/>
      <c r="J20" s="57"/>
      <c r="K20" s="57"/>
      <c r="L20" s="57"/>
      <c r="M20" s="57"/>
      <c r="N20" s="57"/>
      <c r="O20" s="73"/>
      <c r="P20" s="57"/>
      <c r="Q20" s="57"/>
      <c r="R20" s="57"/>
      <c r="S20" s="57"/>
      <c r="T20" s="18"/>
      <c r="U20" s="18"/>
    </row>
    <row r="21" spans="1:21" s="99" customFormat="1" ht="12.75">
      <c r="A21" s="20">
        <v>14</v>
      </c>
      <c r="B21" s="15" t="s">
        <v>40</v>
      </c>
      <c r="C21" s="74"/>
      <c r="D21" s="63">
        <v>2015</v>
      </c>
      <c r="E21" s="75">
        <f>72987.13+792893.21</f>
        <v>865880.34</v>
      </c>
      <c r="F21" s="65" t="s">
        <v>23</v>
      </c>
      <c r="G21" s="15" t="s">
        <v>28</v>
      </c>
      <c r="H21" s="15" t="s">
        <v>34</v>
      </c>
      <c r="I21" s="57"/>
      <c r="J21" s="57"/>
      <c r="K21" s="57"/>
      <c r="L21" s="57"/>
      <c r="M21" s="57"/>
      <c r="N21" s="57"/>
      <c r="O21" s="73"/>
      <c r="P21" s="57"/>
      <c r="Q21" s="57"/>
      <c r="R21" s="57"/>
      <c r="S21" s="57"/>
      <c r="T21" s="18"/>
      <c r="U21" s="18"/>
    </row>
    <row r="22" spans="1:21" s="99" customFormat="1" ht="12.75">
      <c r="A22" s="92">
        <v>15</v>
      </c>
      <c r="B22" s="77" t="s">
        <v>41</v>
      </c>
      <c r="C22" s="78"/>
      <c r="D22" s="79">
        <v>2015</v>
      </c>
      <c r="E22" s="75">
        <v>9800</v>
      </c>
      <c r="F22" s="65" t="s">
        <v>23</v>
      </c>
      <c r="G22" s="77" t="s">
        <v>28</v>
      </c>
      <c r="H22" s="77" t="s">
        <v>34</v>
      </c>
      <c r="I22" s="58"/>
      <c r="J22" s="58"/>
      <c r="K22" s="58"/>
      <c r="L22" s="58"/>
      <c r="M22" s="58"/>
      <c r="N22" s="58"/>
      <c r="O22" s="76"/>
      <c r="P22" s="57"/>
      <c r="Q22" s="57"/>
      <c r="R22" s="57"/>
      <c r="S22" s="57"/>
      <c r="T22" s="18"/>
      <c r="U22" s="18"/>
    </row>
    <row r="23" spans="1:21" s="99" customFormat="1" ht="12.75">
      <c r="A23" s="20">
        <v>16</v>
      </c>
      <c r="B23" s="15" t="s">
        <v>42</v>
      </c>
      <c r="C23" s="62"/>
      <c r="D23" s="63">
        <v>2017</v>
      </c>
      <c r="E23" s="64">
        <v>46129.01</v>
      </c>
      <c r="F23" s="65" t="s">
        <v>23</v>
      </c>
      <c r="G23" s="15"/>
      <c r="H23" s="77" t="s">
        <v>34</v>
      </c>
      <c r="I23" s="57"/>
      <c r="J23" s="57"/>
      <c r="K23" s="57"/>
      <c r="L23" s="57"/>
      <c r="M23" s="57"/>
      <c r="N23" s="57"/>
      <c r="O23" s="73"/>
      <c r="P23" s="57"/>
      <c r="Q23" s="57"/>
      <c r="R23" s="57"/>
      <c r="S23" s="57"/>
      <c r="T23" s="18"/>
      <c r="U23" s="18"/>
    </row>
    <row r="24" spans="1:21" s="99" customFormat="1" ht="38.25">
      <c r="A24" s="92">
        <v>17</v>
      </c>
      <c r="B24" s="15" t="s">
        <v>43</v>
      </c>
      <c r="C24" s="62"/>
      <c r="D24" s="63">
        <v>2016</v>
      </c>
      <c r="E24" s="64">
        <v>1143760.1</v>
      </c>
      <c r="F24" s="65" t="s">
        <v>23</v>
      </c>
      <c r="G24" s="15"/>
      <c r="H24" s="77" t="s">
        <v>34</v>
      </c>
      <c r="I24" s="57"/>
      <c r="J24" s="57"/>
      <c r="K24" s="57"/>
      <c r="L24" s="57"/>
      <c r="M24" s="57"/>
      <c r="N24" s="57"/>
      <c r="O24" s="73"/>
      <c r="P24" s="57"/>
      <c r="Q24" s="57"/>
      <c r="R24" s="57"/>
      <c r="S24" s="57"/>
      <c r="T24" s="18"/>
      <c r="U24" s="18"/>
    </row>
    <row r="25" spans="1:21" s="99" customFormat="1" ht="12.75">
      <c r="A25" s="20">
        <v>18</v>
      </c>
      <c r="B25" s="15" t="s">
        <v>44</v>
      </c>
      <c r="C25" s="62"/>
      <c r="D25" s="63">
        <v>1997</v>
      </c>
      <c r="E25" s="64">
        <v>80425</v>
      </c>
      <c r="F25" s="65" t="s">
        <v>23</v>
      </c>
      <c r="G25" s="15"/>
      <c r="H25" s="77" t="s">
        <v>34</v>
      </c>
      <c r="I25" s="57"/>
      <c r="J25" s="57"/>
      <c r="K25" s="57"/>
      <c r="L25" s="57"/>
      <c r="M25" s="57"/>
      <c r="N25" s="57"/>
      <c r="O25" s="73"/>
      <c r="P25" s="57"/>
      <c r="Q25" s="57"/>
      <c r="R25" s="57"/>
      <c r="S25" s="57"/>
      <c r="T25" s="18"/>
      <c r="U25" s="18"/>
    </row>
    <row r="26" spans="1:21" s="99" customFormat="1" ht="12.75">
      <c r="A26" s="92">
        <v>19</v>
      </c>
      <c r="B26" s="15" t="s">
        <v>45</v>
      </c>
      <c r="C26" s="62"/>
      <c r="D26" s="63">
        <v>2004</v>
      </c>
      <c r="E26" s="64">
        <v>17092.45</v>
      </c>
      <c r="F26" s="65" t="s">
        <v>23</v>
      </c>
      <c r="G26" s="15"/>
      <c r="H26" s="77" t="s">
        <v>34</v>
      </c>
      <c r="I26" s="57"/>
      <c r="J26" s="57"/>
      <c r="K26" s="57"/>
      <c r="L26" s="57"/>
      <c r="M26" s="57"/>
      <c r="N26" s="57"/>
      <c r="O26" s="73"/>
      <c r="P26" s="57"/>
      <c r="Q26" s="57"/>
      <c r="R26" s="57"/>
      <c r="S26" s="57"/>
      <c r="T26" s="18"/>
      <c r="U26" s="18"/>
    </row>
    <row r="27" spans="1:21" s="99" customFormat="1" ht="12.75">
      <c r="A27" s="20">
        <v>20</v>
      </c>
      <c r="B27" s="15" t="s">
        <v>46</v>
      </c>
      <c r="C27" s="62"/>
      <c r="D27" s="63">
        <v>1997</v>
      </c>
      <c r="E27" s="64">
        <v>196825</v>
      </c>
      <c r="F27" s="65" t="s">
        <v>23</v>
      </c>
      <c r="G27" s="15"/>
      <c r="H27" s="77" t="s">
        <v>34</v>
      </c>
      <c r="I27" s="57"/>
      <c r="J27" s="57"/>
      <c r="K27" s="57"/>
      <c r="L27" s="57"/>
      <c r="M27" s="57"/>
      <c r="N27" s="57"/>
      <c r="O27" s="73"/>
      <c r="P27" s="57"/>
      <c r="Q27" s="57"/>
      <c r="R27" s="57"/>
      <c r="S27" s="57"/>
      <c r="T27" s="18"/>
      <c r="U27" s="18"/>
    </row>
    <row r="28" spans="1:21" s="99" customFormat="1" ht="25.5">
      <c r="A28" s="92">
        <v>21</v>
      </c>
      <c r="B28" s="15" t="s">
        <v>47</v>
      </c>
      <c r="C28" s="62"/>
      <c r="D28" s="63">
        <v>2011</v>
      </c>
      <c r="E28" s="64">
        <v>240493.13</v>
      </c>
      <c r="F28" s="65" t="s">
        <v>23</v>
      </c>
      <c r="G28" s="15"/>
      <c r="H28" s="77" t="s">
        <v>34</v>
      </c>
      <c r="I28" s="57"/>
      <c r="J28" s="57"/>
      <c r="K28" s="57"/>
      <c r="L28" s="57"/>
      <c r="M28" s="57"/>
      <c r="N28" s="57"/>
      <c r="O28" s="73"/>
      <c r="P28" s="57"/>
      <c r="Q28" s="57"/>
      <c r="R28" s="57"/>
      <c r="S28" s="57"/>
      <c r="T28" s="18"/>
      <c r="U28" s="18"/>
    </row>
    <row r="29" spans="1:24" s="99" customFormat="1" ht="51">
      <c r="A29" s="20">
        <v>22</v>
      </c>
      <c r="B29" s="80" t="s">
        <v>48</v>
      </c>
      <c r="C29" s="80" t="s">
        <v>49</v>
      </c>
      <c r="D29" s="81">
        <v>1986</v>
      </c>
      <c r="E29" s="71">
        <v>5372000</v>
      </c>
      <c r="F29" s="82" t="s">
        <v>50</v>
      </c>
      <c r="G29" s="83" t="s">
        <v>51</v>
      </c>
      <c r="H29" s="80" t="s">
        <v>52</v>
      </c>
      <c r="I29" s="80" t="s">
        <v>53</v>
      </c>
      <c r="J29" s="80" t="s">
        <v>54</v>
      </c>
      <c r="K29" s="80" t="s">
        <v>55</v>
      </c>
      <c r="L29" s="84" t="s">
        <v>56</v>
      </c>
      <c r="M29" s="84" t="s">
        <v>57</v>
      </c>
      <c r="N29" s="84" t="s">
        <v>57</v>
      </c>
      <c r="O29" s="84" t="s">
        <v>57</v>
      </c>
      <c r="P29" s="84" t="s">
        <v>57</v>
      </c>
      <c r="Q29" s="84" t="s">
        <v>57</v>
      </c>
      <c r="R29" s="85" t="s">
        <v>57</v>
      </c>
      <c r="S29" s="57">
        <v>2366.3</v>
      </c>
      <c r="T29" s="57">
        <v>1</v>
      </c>
      <c r="U29" s="57" t="s">
        <v>58</v>
      </c>
      <c r="V29" s="86"/>
      <c r="W29" s="101"/>
      <c r="X29" s="101"/>
    </row>
    <row r="30" spans="1:24" s="99" customFormat="1" ht="25.5">
      <c r="A30" s="92">
        <v>23</v>
      </c>
      <c r="B30" s="15" t="s">
        <v>59</v>
      </c>
      <c r="C30" s="15" t="s">
        <v>59</v>
      </c>
      <c r="D30" s="81">
        <v>1986</v>
      </c>
      <c r="E30" s="71">
        <v>209000</v>
      </c>
      <c r="F30" s="82" t="s">
        <v>50</v>
      </c>
      <c r="G30" s="15" t="s">
        <v>60</v>
      </c>
      <c r="H30" s="15" t="s">
        <v>52</v>
      </c>
      <c r="I30" s="15" t="s">
        <v>53</v>
      </c>
      <c r="J30" s="15" t="s">
        <v>61</v>
      </c>
      <c r="K30" s="15" t="s">
        <v>62</v>
      </c>
      <c r="L30" s="57" t="s">
        <v>56</v>
      </c>
      <c r="M30" s="84" t="s">
        <v>57</v>
      </c>
      <c r="N30" s="84" t="s">
        <v>57</v>
      </c>
      <c r="O30" s="84" t="s">
        <v>57</v>
      </c>
      <c r="P30" s="84" t="s">
        <v>57</v>
      </c>
      <c r="Q30" s="84" t="s">
        <v>57</v>
      </c>
      <c r="R30" s="85" t="s">
        <v>57</v>
      </c>
      <c r="S30" s="57">
        <v>44</v>
      </c>
      <c r="T30" s="57">
        <v>1</v>
      </c>
      <c r="U30" s="57" t="s">
        <v>58</v>
      </c>
      <c r="V30" s="86"/>
      <c r="W30" s="101"/>
      <c r="X30" s="101"/>
    </row>
    <row r="31" spans="1:28" s="99" customFormat="1" ht="38.25">
      <c r="A31" s="20"/>
      <c r="B31" s="15"/>
      <c r="C31" s="15"/>
      <c r="D31" s="81"/>
      <c r="E31" s="71"/>
      <c r="F31" s="82"/>
      <c r="G31" s="63"/>
      <c r="H31" s="77"/>
      <c r="I31" s="15"/>
      <c r="J31" s="15"/>
      <c r="K31" s="15"/>
      <c r="L31" s="57"/>
      <c r="M31" s="84"/>
      <c r="N31" s="84"/>
      <c r="O31" s="84"/>
      <c r="P31" s="84"/>
      <c r="Q31" s="84"/>
      <c r="R31" s="85"/>
      <c r="S31" s="57"/>
      <c r="T31" s="57"/>
      <c r="U31" s="57"/>
      <c r="V31" s="87" t="s">
        <v>63</v>
      </c>
      <c r="W31" s="87" t="s">
        <v>64</v>
      </c>
      <c r="X31" s="87" t="s">
        <v>65</v>
      </c>
      <c r="Y31" s="87"/>
      <c r="Z31" s="225" t="s">
        <v>65</v>
      </c>
      <c r="AA31" s="225"/>
      <c r="AB31" s="225"/>
    </row>
    <row r="32" spans="1:28" s="102" customFormat="1" ht="127.5">
      <c r="A32" s="92">
        <v>24</v>
      </c>
      <c r="B32" s="89" t="s">
        <v>66</v>
      </c>
      <c r="C32" s="93"/>
      <c r="D32" s="93"/>
      <c r="E32" s="88">
        <v>3309914.62</v>
      </c>
      <c r="F32" s="89" t="s">
        <v>67</v>
      </c>
      <c r="G32" s="94" t="s">
        <v>68</v>
      </c>
      <c r="H32" s="90" t="s">
        <v>34</v>
      </c>
      <c r="I32" s="93"/>
      <c r="J32" s="93"/>
      <c r="K32" s="93"/>
      <c r="L32" s="93"/>
      <c r="M32" s="93"/>
      <c r="N32" s="93"/>
      <c r="O32" s="93"/>
      <c r="P32" s="93"/>
      <c r="Q32" s="93"/>
      <c r="R32" s="100"/>
      <c r="S32" s="100"/>
      <c r="T32" s="100"/>
      <c r="U32" s="100"/>
      <c r="V32" s="211" t="s">
        <v>69</v>
      </c>
      <c r="W32" s="228" t="s">
        <v>70</v>
      </c>
      <c r="X32" s="228"/>
      <c r="Y32" s="228"/>
      <c r="Z32" s="228" t="s">
        <v>71</v>
      </c>
      <c r="AA32" s="228"/>
      <c r="AB32" s="228"/>
    </row>
    <row r="33" spans="1:28" s="102" customFormat="1" ht="12.75">
      <c r="A33" s="92">
        <v>25</v>
      </c>
      <c r="B33" s="89" t="s">
        <v>72</v>
      </c>
      <c r="C33" s="93"/>
      <c r="D33" s="93"/>
      <c r="E33" s="91">
        <v>518412.6</v>
      </c>
      <c r="F33" s="89" t="s">
        <v>67</v>
      </c>
      <c r="G33" s="94"/>
      <c r="H33" s="90" t="s">
        <v>34</v>
      </c>
      <c r="I33" s="89"/>
      <c r="J33" s="89"/>
      <c r="K33" s="89"/>
      <c r="L33" s="89"/>
      <c r="M33" s="89"/>
      <c r="N33" s="89"/>
      <c r="O33" s="89"/>
      <c r="P33" s="89"/>
      <c r="Q33" s="89"/>
      <c r="R33" s="103"/>
      <c r="S33" s="103"/>
      <c r="T33" s="103"/>
      <c r="U33" s="103"/>
      <c r="V33" s="89"/>
      <c r="W33" s="228"/>
      <c r="X33" s="228"/>
      <c r="Y33" s="228"/>
      <c r="Z33" s="228"/>
      <c r="AA33" s="228"/>
      <c r="AB33" s="228"/>
    </row>
    <row r="34" spans="1:28" s="102" customFormat="1" ht="25.5">
      <c r="A34" s="92">
        <v>26</v>
      </c>
      <c r="B34" s="89" t="s">
        <v>73</v>
      </c>
      <c r="C34" s="93"/>
      <c r="D34" s="93"/>
      <c r="E34" s="91">
        <v>372005.22</v>
      </c>
      <c r="F34" s="89" t="s">
        <v>67</v>
      </c>
      <c r="G34" s="94"/>
      <c r="H34" s="90" t="s">
        <v>34</v>
      </c>
      <c r="I34" s="89"/>
      <c r="J34" s="89"/>
      <c r="K34" s="89"/>
      <c r="L34" s="89"/>
      <c r="M34" s="89"/>
      <c r="N34" s="89"/>
      <c r="O34" s="89"/>
      <c r="P34" s="89"/>
      <c r="Q34" s="89"/>
      <c r="R34" s="103"/>
      <c r="S34" s="103"/>
      <c r="T34" s="103"/>
      <c r="U34" s="103"/>
      <c r="V34" s="89" t="s">
        <v>74</v>
      </c>
      <c r="W34" s="228" t="s">
        <v>75</v>
      </c>
      <c r="X34" s="228"/>
      <c r="Y34" s="228"/>
      <c r="Z34" s="228"/>
      <c r="AA34" s="228"/>
      <c r="AB34" s="228"/>
    </row>
    <row r="35" spans="1:28" s="102" customFormat="1" ht="12.75">
      <c r="A35" s="92">
        <v>27</v>
      </c>
      <c r="B35" s="89" t="s">
        <v>76</v>
      </c>
      <c r="C35" s="93"/>
      <c r="D35" s="93"/>
      <c r="E35" s="91">
        <v>832111.1</v>
      </c>
      <c r="F35" s="89" t="s">
        <v>67</v>
      </c>
      <c r="G35" s="94"/>
      <c r="H35" s="90" t="s">
        <v>34</v>
      </c>
      <c r="I35" s="89"/>
      <c r="J35" s="89"/>
      <c r="K35" s="89"/>
      <c r="L35" s="89"/>
      <c r="M35" s="89"/>
      <c r="N35" s="89"/>
      <c r="O35" s="89"/>
      <c r="P35" s="89"/>
      <c r="Q35" s="89"/>
      <c r="R35" s="103"/>
      <c r="S35" s="103"/>
      <c r="T35" s="103"/>
      <c r="U35" s="103"/>
      <c r="V35" s="89"/>
      <c r="W35" s="228"/>
      <c r="X35" s="228"/>
      <c r="Y35" s="228"/>
      <c r="Z35" s="228"/>
      <c r="AA35" s="228"/>
      <c r="AB35" s="228"/>
    </row>
    <row r="36" spans="1:28" s="102" customFormat="1" ht="25.5">
      <c r="A36" s="92">
        <v>28</v>
      </c>
      <c r="B36" s="89" t="s">
        <v>77</v>
      </c>
      <c r="C36" s="93"/>
      <c r="D36" s="93"/>
      <c r="E36" s="91">
        <v>161705.41</v>
      </c>
      <c r="F36" s="89" t="s">
        <v>67</v>
      </c>
      <c r="G36" s="94"/>
      <c r="H36" s="90" t="s">
        <v>34</v>
      </c>
      <c r="I36" s="89"/>
      <c r="J36" s="89"/>
      <c r="K36" s="89"/>
      <c r="L36" s="89"/>
      <c r="M36" s="89"/>
      <c r="N36" s="89"/>
      <c r="O36" s="89"/>
      <c r="P36" s="89"/>
      <c r="Q36" s="89"/>
      <c r="R36" s="103"/>
      <c r="S36" s="103"/>
      <c r="T36" s="103"/>
      <c r="U36" s="103"/>
      <c r="V36" s="89" t="s">
        <v>74</v>
      </c>
      <c r="W36" s="228"/>
      <c r="X36" s="228"/>
      <c r="Y36" s="228"/>
      <c r="Z36" s="228"/>
      <c r="AA36" s="228"/>
      <c r="AB36" s="228"/>
    </row>
    <row r="37" spans="1:28" s="102" customFormat="1" ht="38.25">
      <c r="A37" s="92">
        <v>29</v>
      </c>
      <c r="B37" s="89" t="s">
        <v>78</v>
      </c>
      <c r="C37" s="93"/>
      <c r="D37" s="93"/>
      <c r="E37" s="91">
        <v>588760.82</v>
      </c>
      <c r="F37" s="89" t="s">
        <v>67</v>
      </c>
      <c r="G37" s="94" t="s">
        <v>79</v>
      </c>
      <c r="H37" s="90" t="s">
        <v>34</v>
      </c>
      <c r="I37" s="93"/>
      <c r="J37" s="93"/>
      <c r="K37" s="93"/>
      <c r="L37" s="93"/>
      <c r="M37" s="93"/>
      <c r="N37" s="93"/>
      <c r="O37" s="93"/>
      <c r="P37" s="93"/>
      <c r="Q37" s="93"/>
      <c r="R37" s="100"/>
      <c r="S37" s="100"/>
      <c r="T37" s="100"/>
      <c r="U37" s="100"/>
      <c r="V37" s="89" t="s">
        <v>74</v>
      </c>
      <c r="W37" s="228" t="s">
        <v>80</v>
      </c>
      <c r="X37" s="228"/>
      <c r="Y37" s="228"/>
      <c r="Z37" s="228"/>
      <c r="AA37" s="228"/>
      <c r="AB37" s="228"/>
    </row>
    <row r="38" spans="1:28" s="102" customFormat="1" ht="149.25" customHeight="1">
      <c r="A38" s="92">
        <v>30</v>
      </c>
      <c r="B38" s="89" t="s">
        <v>81</v>
      </c>
      <c r="C38" s="93"/>
      <c r="D38" s="93"/>
      <c r="E38" s="88">
        <v>7768184.86</v>
      </c>
      <c r="F38" s="89" t="s">
        <v>67</v>
      </c>
      <c r="G38" s="94" t="s">
        <v>82</v>
      </c>
      <c r="H38" s="90" t="s">
        <v>34</v>
      </c>
      <c r="I38" s="89"/>
      <c r="J38" s="89"/>
      <c r="K38" s="89"/>
      <c r="L38" s="89"/>
      <c r="M38" s="89"/>
      <c r="N38" s="89"/>
      <c r="O38" s="89"/>
      <c r="P38" s="89"/>
      <c r="Q38" s="89"/>
      <c r="R38" s="103"/>
      <c r="S38" s="103"/>
      <c r="T38" s="103"/>
      <c r="U38" s="103"/>
      <c r="V38" s="89" t="s">
        <v>83</v>
      </c>
      <c r="W38" s="228" t="s">
        <v>84</v>
      </c>
      <c r="X38" s="228"/>
      <c r="Y38" s="228"/>
      <c r="Z38" s="228"/>
      <c r="AA38" s="228"/>
      <c r="AB38" s="228"/>
    </row>
    <row r="39" spans="1:21" s="102" customFormat="1" ht="25.5">
      <c r="A39" s="92">
        <v>31</v>
      </c>
      <c r="B39" s="89" t="s">
        <v>85</v>
      </c>
      <c r="C39" s="93"/>
      <c r="D39" s="93"/>
      <c r="E39" s="91">
        <v>201728.69</v>
      </c>
      <c r="F39" s="89" t="s">
        <v>67</v>
      </c>
      <c r="G39" s="94"/>
      <c r="H39" s="90" t="s">
        <v>34</v>
      </c>
      <c r="I39" s="89"/>
      <c r="J39" s="89"/>
      <c r="K39" s="89"/>
      <c r="L39" s="89"/>
      <c r="M39" s="89"/>
      <c r="N39" s="89"/>
      <c r="O39" s="89"/>
      <c r="P39" s="89"/>
      <c r="Q39" s="89"/>
      <c r="R39" s="103"/>
      <c r="S39" s="103"/>
      <c r="T39" s="103"/>
      <c r="U39" s="103"/>
    </row>
    <row r="40" spans="1:21" s="102" customFormat="1" ht="25.5">
      <c r="A40" s="92">
        <v>32</v>
      </c>
      <c r="B40" s="89" t="s">
        <v>86</v>
      </c>
      <c r="C40" s="93"/>
      <c r="D40" s="93"/>
      <c r="E40" s="91">
        <v>86674.89</v>
      </c>
      <c r="F40" s="89" t="s">
        <v>67</v>
      </c>
      <c r="G40" s="94"/>
      <c r="H40" s="90" t="s">
        <v>34</v>
      </c>
      <c r="I40" s="89"/>
      <c r="J40" s="89"/>
      <c r="K40" s="89"/>
      <c r="L40" s="89"/>
      <c r="M40" s="89"/>
      <c r="N40" s="89"/>
      <c r="O40" s="89"/>
      <c r="P40" s="89"/>
      <c r="Q40" s="89"/>
      <c r="R40" s="103"/>
      <c r="S40" s="103"/>
      <c r="T40" s="103"/>
      <c r="U40" s="103"/>
    </row>
    <row r="41" spans="1:21" s="102" customFormat="1" ht="12.75">
      <c r="A41" s="92">
        <v>33</v>
      </c>
      <c r="B41" s="95" t="s">
        <v>87</v>
      </c>
      <c r="C41" s="95"/>
      <c r="D41" s="95"/>
      <c r="E41" s="96">
        <v>14644.93</v>
      </c>
      <c r="F41" s="97" t="s">
        <v>67</v>
      </c>
      <c r="G41" s="89"/>
      <c r="H41" s="90" t="s">
        <v>34</v>
      </c>
      <c r="I41" s="89"/>
      <c r="J41" s="89"/>
      <c r="K41" s="89"/>
      <c r="L41" s="89"/>
      <c r="M41" s="89"/>
      <c r="N41" s="89"/>
      <c r="O41" s="89"/>
      <c r="P41" s="89"/>
      <c r="Q41" s="89"/>
      <c r="R41" s="103"/>
      <c r="S41" s="103"/>
      <c r="T41" s="103"/>
      <c r="U41" s="103"/>
    </row>
    <row r="42" spans="1:21" ht="15.75" customHeight="1">
      <c r="A42" s="229" t="s">
        <v>88</v>
      </c>
      <c r="B42" s="229"/>
      <c r="C42" s="229"/>
      <c r="D42" s="229"/>
      <c r="E42" s="154">
        <f>SUM(E8:E41)</f>
        <v>23621127.180000003</v>
      </c>
      <c r="F42" s="7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9"/>
      <c r="S42" s="9"/>
      <c r="T42" s="9"/>
      <c r="U42" s="9"/>
    </row>
    <row r="47" spans="1:21" ht="12.75" customHeight="1">
      <c r="A47" s="223"/>
      <c r="B47" s="223"/>
      <c r="C47" s="223"/>
      <c r="D47" s="223"/>
      <c r="E47" s="223"/>
      <c r="F47" s="223"/>
      <c r="G47" s="223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224"/>
      <c r="S47" s="224"/>
      <c r="T47" s="224"/>
      <c r="U47" s="224"/>
    </row>
    <row r="48" ht="37.5" customHeight="1"/>
  </sheetData>
  <sheetProtection selectLockedCells="1" selectUnlockedCells="1"/>
  <mergeCells count="29">
    <mergeCell ref="L6:L7"/>
    <mergeCell ref="F6:F7"/>
    <mergeCell ref="G6:G7"/>
    <mergeCell ref="H6:H7"/>
    <mergeCell ref="I6:K6"/>
    <mergeCell ref="A6:A7"/>
    <mergeCell ref="B6:B7"/>
    <mergeCell ref="C6:C7"/>
    <mergeCell ref="D6:D7"/>
    <mergeCell ref="E6:E7"/>
    <mergeCell ref="Z32:AB38"/>
    <mergeCell ref="W33:Y33"/>
    <mergeCell ref="W34:Y34"/>
    <mergeCell ref="W35:Y35"/>
    <mergeCell ref="W36:Y36"/>
    <mergeCell ref="M6:R6"/>
    <mergeCell ref="S6:S7"/>
    <mergeCell ref="T6:T7"/>
    <mergeCell ref="U6:U7"/>
    <mergeCell ref="A47:G47"/>
    <mergeCell ref="R47:U47"/>
    <mergeCell ref="Z31:AB31"/>
    <mergeCell ref="A1:G1"/>
    <mergeCell ref="A2:G2"/>
    <mergeCell ref="W37:Y37"/>
    <mergeCell ref="W38:Y38"/>
    <mergeCell ref="A42:D42"/>
    <mergeCell ref="V6:V7"/>
    <mergeCell ref="W32:Y32"/>
  </mergeCells>
  <printOptions/>
  <pageMargins left="0.75" right="0.75" top="1" bottom="1" header="0.5118055555555555" footer="0.5118055555555555"/>
  <pageSetup horizontalDpi="300" verticalDpi="300" orientation="landscape" paperSize="9" scale="52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86"/>
  <sheetViews>
    <sheetView view="pageBreakPreview" zoomScale="90" zoomScaleSheetLayoutView="90" zoomScalePageLayoutView="0" workbookViewId="0" topLeftCell="A1">
      <selection activeCell="C4" sqref="C4"/>
    </sheetView>
  </sheetViews>
  <sheetFormatPr defaultColWidth="9.140625" defaultRowHeight="12.75"/>
  <cols>
    <col min="1" max="1" width="5.00390625" style="1" customWidth="1"/>
    <col min="2" max="2" width="47.8515625" style="1" customWidth="1"/>
    <col min="3" max="3" width="17.00390625" style="1" customWidth="1"/>
    <col min="4" max="4" width="26.00390625" style="122" customWidth="1"/>
    <col min="5" max="5" width="4.8515625" style="1" customWidth="1"/>
    <col min="6" max="16384" width="9.140625" style="1" customWidth="1"/>
  </cols>
  <sheetData>
    <row r="1" spans="1:4" s="5" customFormat="1" ht="20.25">
      <c r="A1" s="238" t="s">
        <v>208</v>
      </c>
      <c r="B1" s="238"/>
      <c r="C1" s="238"/>
      <c r="D1" s="238"/>
    </row>
    <row r="2" spans="1:4" ht="12.75">
      <c r="A2" s="239" t="s">
        <v>200</v>
      </c>
      <c r="B2" s="239"/>
      <c r="C2" s="239"/>
      <c r="D2" s="239"/>
    </row>
    <row r="3" ht="12.75">
      <c r="A3" s="11"/>
    </row>
    <row r="4" ht="12.75">
      <c r="A4" s="11"/>
    </row>
    <row r="5" ht="12.75">
      <c r="A5" s="11"/>
    </row>
    <row r="6" spans="1:4" ht="18">
      <c r="A6" s="11"/>
      <c r="B6" s="242" t="s">
        <v>205</v>
      </c>
      <c r="C6" s="242"/>
      <c r="D6" s="145">
        <f>SUM(D28)</f>
        <v>41015.86</v>
      </c>
    </row>
    <row r="7" spans="1:4" ht="18">
      <c r="A7" s="11"/>
      <c r="B7" s="242" t="s">
        <v>206</v>
      </c>
      <c r="C7" s="242"/>
      <c r="D7" s="145">
        <f>SUM(D79)</f>
        <v>125572.11999999998</v>
      </c>
    </row>
    <row r="8" spans="1:4" ht="18">
      <c r="A8" s="11"/>
      <c r="B8" s="242" t="s">
        <v>207</v>
      </c>
      <c r="C8" s="242"/>
      <c r="D8" s="145">
        <f>SUM(D86)</f>
        <v>158110.90000000002</v>
      </c>
    </row>
    <row r="9" spans="1:4" ht="23.25">
      <c r="A9" s="11"/>
      <c r="D9" s="146">
        <f>SUM(D6:D8)</f>
        <v>324698.88</v>
      </c>
    </row>
    <row r="10" ht="12.75">
      <c r="A10" s="11"/>
    </row>
    <row r="11" ht="12.75">
      <c r="A11" s="11"/>
    </row>
    <row r="12" spans="1:4" ht="14.25">
      <c r="A12" s="240" t="s">
        <v>204</v>
      </c>
      <c r="B12" s="240"/>
      <c r="C12" s="240"/>
      <c r="D12" s="240"/>
    </row>
    <row r="13" spans="1:4" s="60" customFormat="1" ht="25.5">
      <c r="A13" s="139" t="s">
        <v>0</v>
      </c>
      <c r="B13" s="140" t="s">
        <v>89</v>
      </c>
      <c r="C13" s="140" t="s">
        <v>90</v>
      </c>
      <c r="D13" s="141" t="s">
        <v>91</v>
      </c>
    </row>
    <row r="14" spans="1:4" s="114" customFormat="1" ht="12.75">
      <c r="A14" s="12">
        <v>1</v>
      </c>
      <c r="B14" s="13" t="s">
        <v>92</v>
      </c>
      <c r="C14" s="13">
        <v>2015</v>
      </c>
      <c r="D14" s="123">
        <v>4037.73</v>
      </c>
    </row>
    <row r="15" spans="1:5" s="115" customFormat="1" ht="12.75">
      <c r="A15" s="106">
        <v>2</v>
      </c>
      <c r="B15" s="112" t="s">
        <v>92</v>
      </c>
      <c r="C15" s="110">
        <v>2015</v>
      </c>
      <c r="D15" s="124">
        <v>3872.28</v>
      </c>
      <c r="E15" s="102" t="s">
        <v>96</v>
      </c>
    </row>
    <row r="16" spans="1:4" s="115" customFormat="1" ht="12.75">
      <c r="A16" s="12">
        <v>3</v>
      </c>
      <c r="B16" s="112" t="s">
        <v>93</v>
      </c>
      <c r="C16" s="110">
        <v>2015</v>
      </c>
      <c r="D16" s="124">
        <v>3500</v>
      </c>
    </row>
    <row r="17" spans="1:4" s="115" customFormat="1" ht="12.75">
      <c r="A17" s="106">
        <v>4</v>
      </c>
      <c r="B17" s="112" t="s">
        <v>92</v>
      </c>
      <c r="C17" s="110">
        <v>2017</v>
      </c>
      <c r="D17" s="124">
        <v>4090.25</v>
      </c>
    </row>
    <row r="18" spans="1:5" s="115" customFormat="1" ht="12.75">
      <c r="A18" s="12">
        <v>5</v>
      </c>
      <c r="B18" s="112" t="s">
        <v>92</v>
      </c>
      <c r="C18" s="110">
        <v>2016</v>
      </c>
      <c r="D18" s="124">
        <v>2891.87</v>
      </c>
      <c r="E18" s="102" t="s">
        <v>201</v>
      </c>
    </row>
    <row r="19" spans="1:4" s="115" customFormat="1" ht="12.75">
      <c r="A19" s="106">
        <v>6</v>
      </c>
      <c r="B19" s="112" t="s">
        <v>92</v>
      </c>
      <c r="C19" s="110">
        <v>2018</v>
      </c>
      <c r="D19" s="124">
        <v>3875</v>
      </c>
    </row>
    <row r="20" spans="1:4" s="115" customFormat="1" ht="12.75">
      <c r="A20" s="12">
        <v>7</v>
      </c>
      <c r="B20" s="112" t="s">
        <v>92</v>
      </c>
      <c r="C20" s="110">
        <v>2018</v>
      </c>
      <c r="D20" s="124">
        <v>1655</v>
      </c>
    </row>
    <row r="21" spans="1:4" s="115" customFormat="1" ht="12.75">
      <c r="A21" s="106">
        <v>8</v>
      </c>
      <c r="B21" s="107" t="s">
        <v>92</v>
      </c>
      <c r="C21" s="107">
        <v>2016</v>
      </c>
      <c r="D21" s="125">
        <v>4473.99</v>
      </c>
    </row>
    <row r="22" spans="1:5" s="115" customFormat="1" ht="12.75">
      <c r="A22" s="12">
        <v>9</v>
      </c>
      <c r="B22" s="103" t="s">
        <v>94</v>
      </c>
      <c r="C22" s="103">
        <v>2015</v>
      </c>
      <c r="D22" s="126">
        <v>2023.01</v>
      </c>
      <c r="E22" s="102" t="s">
        <v>201</v>
      </c>
    </row>
    <row r="23" spans="1:5" s="115" customFormat="1" ht="12.75">
      <c r="A23" s="106">
        <v>10</v>
      </c>
      <c r="B23" s="111" t="s">
        <v>95</v>
      </c>
      <c r="C23" s="111"/>
      <c r="D23" s="127">
        <v>2397.56</v>
      </c>
      <c r="E23" s="102" t="s">
        <v>96</v>
      </c>
    </row>
    <row r="24" spans="1:5" s="102" customFormat="1" ht="12.75">
      <c r="A24" s="12">
        <v>11</v>
      </c>
      <c r="B24" s="111" t="s">
        <v>97</v>
      </c>
      <c r="C24" s="111">
        <v>2019</v>
      </c>
      <c r="D24" s="127">
        <v>1219.51</v>
      </c>
      <c r="E24" s="102" t="s">
        <v>96</v>
      </c>
    </row>
    <row r="25" spans="1:5" s="102" customFormat="1" ht="12.75">
      <c r="A25" s="106">
        <v>12</v>
      </c>
      <c r="B25" s="111" t="s">
        <v>98</v>
      </c>
      <c r="C25" s="111">
        <v>2018</v>
      </c>
      <c r="D25" s="127">
        <v>1443.09</v>
      </c>
      <c r="E25" s="116" t="s">
        <v>96</v>
      </c>
    </row>
    <row r="26" spans="1:4" s="102" customFormat="1" ht="12.75">
      <c r="A26" s="12">
        <v>13</v>
      </c>
      <c r="B26" s="95" t="s">
        <v>99</v>
      </c>
      <c r="C26" s="95">
        <v>2019</v>
      </c>
      <c r="D26" s="128">
        <v>2357.72</v>
      </c>
    </row>
    <row r="27" spans="1:4" s="102" customFormat="1" ht="12.75">
      <c r="A27" s="106">
        <v>14</v>
      </c>
      <c r="B27" s="113" t="s">
        <v>100</v>
      </c>
      <c r="C27" s="113">
        <v>2019</v>
      </c>
      <c r="D27" s="129">
        <v>3178.85</v>
      </c>
    </row>
    <row r="28" spans="1:4" s="99" customFormat="1" ht="12.75">
      <c r="A28" s="142"/>
      <c r="B28" s="143" t="s">
        <v>88</v>
      </c>
      <c r="C28" s="142"/>
      <c r="D28" s="144">
        <f>SUM(D14:D27)</f>
        <v>41015.86</v>
      </c>
    </row>
    <row r="29" spans="1:4" ht="12.75">
      <c r="A29"/>
      <c r="B29"/>
      <c r="C29"/>
      <c r="D29" s="130"/>
    </row>
    <row r="30" spans="1:4" ht="12.75">
      <c r="A30" s="21"/>
      <c r="B30" s="22"/>
      <c r="C30" s="3"/>
      <c r="D30" s="131"/>
    </row>
    <row r="31" spans="1:4" ht="12.75">
      <c r="A31"/>
      <c r="B31"/>
      <c r="C31"/>
      <c r="D31" s="130"/>
    </row>
    <row r="32" spans="1:4" ht="14.25">
      <c r="A32" s="241" t="s">
        <v>203</v>
      </c>
      <c r="B32" s="241"/>
      <c r="C32" s="241"/>
      <c r="D32" s="241"/>
    </row>
    <row r="33" spans="1:4" s="102" customFormat="1" ht="25.5">
      <c r="A33" s="136" t="s">
        <v>0</v>
      </c>
      <c r="B33" s="136" t="s">
        <v>101</v>
      </c>
      <c r="C33" s="136" t="s">
        <v>90</v>
      </c>
      <c r="D33" s="137" t="s">
        <v>91</v>
      </c>
    </row>
    <row r="34" spans="1:4" s="114" customFormat="1" ht="12.75">
      <c r="A34" s="15">
        <v>1</v>
      </c>
      <c r="B34" s="112" t="s">
        <v>102</v>
      </c>
      <c r="C34" s="17">
        <v>2015</v>
      </c>
      <c r="D34" s="124">
        <v>6452</v>
      </c>
    </row>
    <row r="35" spans="1:5" s="114" customFormat="1" ht="12.75">
      <c r="A35" s="15">
        <v>2</v>
      </c>
      <c r="B35" s="112" t="s">
        <v>102</v>
      </c>
      <c r="C35" s="17">
        <v>2016</v>
      </c>
      <c r="D35" s="124">
        <v>2617.07</v>
      </c>
      <c r="E35" s="119"/>
    </row>
    <row r="36" spans="1:5" s="114" customFormat="1" ht="12.75">
      <c r="A36" s="15">
        <v>3</v>
      </c>
      <c r="B36" s="112" t="s">
        <v>103</v>
      </c>
      <c r="C36" s="17">
        <v>2015</v>
      </c>
      <c r="D36" s="124">
        <v>10000</v>
      </c>
      <c r="E36" s="120"/>
    </row>
    <row r="37" spans="1:4" s="114" customFormat="1" ht="12.75">
      <c r="A37" s="15">
        <v>4</v>
      </c>
      <c r="B37" s="112" t="s">
        <v>104</v>
      </c>
      <c r="C37" s="17">
        <v>2015</v>
      </c>
      <c r="D37" s="124">
        <v>3200.48</v>
      </c>
    </row>
    <row r="38" spans="1:4" s="114" customFormat="1" ht="12.75">
      <c r="A38" s="15">
        <v>5</v>
      </c>
      <c r="B38" s="112" t="s">
        <v>105</v>
      </c>
      <c r="C38" s="17">
        <v>2016</v>
      </c>
      <c r="D38" s="124">
        <v>2550.03</v>
      </c>
    </row>
    <row r="39" spans="1:4" s="114" customFormat="1" ht="12.75">
      <c r="A39" s="15">
        <v>6</v>
      </c>
      <c r="B39" s="112" t="s">
        <v>106</v>
      </c>
      <c r="C39" s="17">
        <v>2016</v>
      </c>
      <c r="D39" s="124">
        <v>2123.56</v>
      </c>
    </row>
    <row r="40" spans="1:4" s="114" customFormat="1" ht="12.75">
      <c r="A40" s="15">
        <v>7</v>
      </c>
      <c r="B40" s="112" t="s">
        <v>105</v>
      </c>
      <c r="C40" s="17">
        <v>2016</v>
      </c>
      <c r="D40" s="124">
        <v>2842.26</v>
      </c>
    </row>
    <row r="41" spans="1:4" s="114" customFormat="1" ht="25.5">
      <c r="A41" s="15">
        <v>8</v>
      </c>
      <c r="B41" s="112" t="s">
        <v>107</v>
      </c>
      <c r="C41" s="17">
        <v>2015</v>
      </c>
      <c r="D41" s="124">
        <v>2311</v>
      </c>
    </row>
    <row r="42" spans="1:4" s="114" customFormat="1" ht="25.5">
      <c r="A42" s="15">
        <v>9</v>
      </c>
      <c r="B42" s="112" t="s">
        <v>108</v>
      </c>
      <c r="C42" s="17">
        <v>2017</v>
      </c>
      <c r="D42" s="124">
        <v>1511.78</v>
      </c>
    </row>
    <row r="43" spans="1:4" s="114" customFormat="1" ht="12.75">
      <c r="A43" s="15">
        <v>10</v>
      </c>
      <c r="B43" s="112" t="s">
        <v>109</v>
      </c>
      <c r="C43" s="17">
        <v>2017</v>
      </c>
      <c r="D43" s="124">
        <v>2600</v>
      </c>
    </row>
    <row r="44" spans="1:4" s="114" customFormat="1" ht="12.75">
      <c r="A44" s="15">
        <v>11</v>
      </c>
      <c r="B44" s="117" t="s">
        <v>102</v>
      </c>
      <c r="C44" s="23">
        <v>2018</v>
      </c>
      <c r="D44" s="132">
        <v>3003.25</v>
      </c>
    </row>
    <row r="45" spans="1:4" s="114" customFormat="1" ht="12.75">
      <c r="A45" s="15">
        <v>12</v>
      </c>
      <c r="B45" s="117" t="s">
        <v>110</v>
      </c>
      <c r="C45" s="23">
        <v>2018</v>
      </c>
      <c r="D45" s="132">
        <v>7500</v>
      </c>
    </row>
    <row r="46" spans="1:4" s="114" customFormat="1" ht="25.5">
      <c r="A46" s="15">
        <v>13</v>
      </c>
      <c r="B46" s="117" t="s">
        <v>111</v>
      </c>
      <c r="C46" s="23">
        <v>2018</v>
      </c>
      <c r="D46" s="132">
        <v>696.73</v>
      </c>
    </row>
    <row r="47" spans="1:4" s="114" customFormat="1" ht="25.5">
      <c r="A47" s="15">
        <v>14</v>
      </c>
      <c r="B47" s="117" t="s">
        <v>112</v>
      </c>
      <c r="C47" s="23">
        <v>2018</v>
      </c>
      <c r="D47" s="132">
        <v>4736.16</v>
      </c>
    </row>
    <row r="48" spans="1:4" s="114" customFormat="1" ht="25.5">
      <c r="A48" s="15">
        <v>15</v>
      </c>
      <c r="B48" s="117" t="s">
        <v>113</v>
      </c>
      <c r="C48" s="23">
        <v>2018</v>
      </c>
      <c r="D48" s="132">
        <v>3429.66</v>
      </c>
    </row>
    <row r="49" spans="1:4" s="114" customFormat="1" ht="12.75">
      <c r="A49" s="15">
        <v>16</v>
      </c>
      <c r="B49" s="117" t="s">
        <v>114</v>
      </c>
      <c r="C49" s="23">
        <v>2018</v>
      </c>
      <c r="D49" s="132">
        <v>2303.56</v>
      </c>
    </row>
    <row r="50" spans="1:4" s="114" customFormat="1" ht="25.5">
      <c r="A50" s="15">
        <v>17</v>
      </c>
      <c r="B50" s="117" t="s">
        <v>115</v>
      </c>
      <c r="C50" s="23">
        <v>2018</v>
      </c>
      <c r="D50" s="132">
        <v>936.73</v>
      </c>
    </row>
    <row r="51" spans="1:4" s="114" customFormat="1" ht="12.75">
      <c r="A51" s="15">
        <v>18</v>
      </c>
      <c r="B51" s="13" t="s">
        <v>102</v>
      </c>
      <c r="C51" s="13">
        <v>2016</v>
      </c>
      <c r="D51" s="125">
        <v>3539.85</v>
      </c>
    </row>
    <row r="52" spans="1:4" s="114" customFormat="1" ht="12.75">
      <c r="A52" s="15">
        <v>19</v>
      </c>
      <c r="B52" s="13" t="s">
        <v>102</v>
      </c>
      <c r="C52" s="13">
        <v>2016</v>
      </c>
      <c r="D52" s="125">
        <v>2999.19</v>
      </c>
    </row>
    <row r="53" spans="1:4" s="114" customFormat="1" ht="25.5">
      <c r="A53" s="15">
        <v>20</v>
      </c>
      <c r="B53" s="13" t="s">
        <v>116</v>
      </c>
      <c r="C53" s="13">
        <v>2019</v>
      </c>
      <c r="D53" s="125">
        <v>689.84</v>
      </c>
    </row>
    <row r="54" spans="1:4" s="114" customFormat="1" ht="25.5">
      <c r="A54" s="15">
        <v>21</v>
      </c>
      <c r="B54" s="13" t="s">
        <v>116</v>
      </c>
      <c r="C54" s="13">
        <v>2019</v>
      </c>
      <c r="D54" s="125">
        <v>689.84</v>
      </c>
    </row>
    <row r="55" spans="1:4" s="114" customFormat="1" ht="25.5">
      <c r="A55" s="15">
        <v>22</v>
      </c>
      <c r="B55" s="13" t="s">
        <v>116</v>
      </c>
      <c r="C55" s="13">
        <v>2019</v>
      </c>
      <c r="D55" s="125">
        <v>689.84</v>
      </c>
    </row>
    <row r="56" spans="1:4" s="114" customFormat="1" ht="25.5">
      <c r="A56" s="15">
        <v>23</v>
      </c>
      <c r="B56" s="13" t="s">
        <v>116</v>
      </c>
      <c r="C56" s="13">
        <v>2019</v>
      </c>
      <c r="D56" s="125">
        <v>689.84</v>
      </c>
    </row>
    <row r="57" spans="1:4" s="114" customFormat="1" ht="25.5">
      <c r="A57" s="15">
        <v>24</v>
      </c>
      <c r="B57" s="13" t="s">
        <v>116</v>
      </c>
      <c r="C57" s="13">
        <v>2019</v>
      </c>
      <c r="D57" s="125">
        <v>488.15</v>
      </c>
    </row>
    <row r="58" spans="1:4" s="114" customFormat="1" ht="25.5">
      <c r="A58" s="15">
        <v>25</v>
      </c>
      <c r="B58" s="13" t="s">
        <v>116</v>
      </c>
      <c r="C58" s="13">
        <v>2019</v>
      </c>
      <c r="D58" s="125">
        <v>488.16</v>
      </c>
    </row>
    <row r="59" spans="1:4" s="114" customFormat="1" ht="25.5">
      <c r="A59" s="15">
        <v>26</v>
      </c>
      <c r="B59" s="13" t="s">
        <v>117</v>
      </c>
      <c r="C59" s="13">
        <v>2019</v>
      </c>
      <c r="D59" s="125">
        <v>3600.03</v>
      </c>
    </row>
    <row r="60" spans="1:4" s="114" customFormat="1" ht="25.5">
      <c r="A60" s="15">
        <v>27</v>
      </c>
      <c r="B60" s="13" t="s">
        <v>118</v>
      </c>
      <c r="C60" s="13">
        <v>2019</v>
      </c>
      <c r="D60" s="125">
        <v>3600.03</v>
      </c>
    </row>
    <row r="61" spans="1:4" s="114" customFormat="1" ht="25.5">
      <c r="A61" s="15">
        <v>28</v>
      </c>
      <c r="B61" s="13" t="s">
        <v>119</v>
      </c>
      <c r="C61" s="13">
        <v>2019</v>
      </c>
      <c r="D61" s="125">
        <v>3607.32</v>
      </c>
    </row>
    <row r="62" spans="1:4" s="114" customFormat="1" ht="12.75">
      <c r="A62" s="15">
        <v>29</v>
      </c>
      <c r="B62" s="13" t="s">
        <v>102</v>
      </c>
      <c r="C62" s="13">
        <v>2019</v>
      </c>
      <c r="D62" s="125">
        <v>6705.69</v>
      </c>
    </row>
    <row r="63" spans="1:4" s="114" customFormat="1" ht="12.75">
      <c r="A63" s="15">
        <v>30</v>
      </c>
      <c r="B63" s="13" t="s">
        <v>102</v>
      </c>
      <c r="C63" s="13">
        <v>2019</v>
      </c>
      <c r="D63" s="125">
        <v>3398.37</v>
      </c>
    </row>
    <row r="64" spans="1:4" s="115" customFormat="1" ht="25.5">
      <c r="A64" s="15">
        <v>31</v>
      </c>
      <c r="B64" s="107" t="s">
        <v>120</v>
      </c>
      <c r="C64" s="107">
        <v>2019</v>
      </c>
      <c r="D64" s="125">
        <v>909.76</v>
      </c>
    </row>
    <row r="65" spans="1:4" s="115" customFormat="1" ht="12.75">
      <c r="A65" s="15">
        <v>32</v>
      </c>
      <c r="B65" s="107" t="s">
        <v>121</v>
      </c>
      <c r="C65" s="107">
        <v>2019</v>
      </c>
      <c r="D65" s="125">
        <v>2885.37</v>
      </c>
    </row>
    <row r="66" spans="1:5" s="115" customFormat="1" ht="12.75">
      <c r="A66" s="15">
        <v>33</v>
      </c>
      <c r="B66" s="108" t="s">
        <v>122</v>
      </c>
      <c r="C66" s="108">
        <v>2019</v>
      </c>
      <c r="D66" s="133">
        <v>2023.58</v>
      </c>
      <c r="E66" s="102" t="s">
        <v>96</v>
      </c>
    </row>
    <row r="67" spans="1:5" s="115" customFormat="1" ht="12.75">
      <c r="A67" s="15">
        <v>34</v>
      </c>
      <c r="B67" s="108" t="s">
        <v>123</v>
      </c>
      <c r="C67" s="108">
        <v>2019</v>
      </c>
      <c r="D67" s="133">
        <v>5516.26</v>
      </c>
      <c r="E67" s="102" t="s">
        <v>96</v>
      </c>
    </row>
    <row r="68" spans="1:5" s="102" customFormat="1" ht="25.5">
      <c r="A68" s="15">
        <v>35</v>
      </c>
      <c r="B68" s="107" t="s">
        <v>120</v>
      </c>
      <c r="C68" s="95">
        <v>2019</v>
      </c>
      <c r="D68" s="128">
        <v>909.76</v>
      </c>
      <c r="E68" s="116"/>
    </row>
    <row r="69" spans="1:5" s="102" customFormat="1" ht="25.5">
      <c r="A69" s="15">
        <v>36</v>
      </c>
      <c r="B69" s="95" t="s">
        <v>111</v>
      </c>
      <c r="C69" s="95">
        <v>2019</v>
      </c>
      <c r="D69" s="128">
        <v>480.84</v>
      </c>
      <c r="E69" s="116"/>
    </row>
    <row r="70" spans="1:4" s="102" customFormat="1" ht="25.5">
      <c r="A70" s="15">
        <v>37</v>
      </c>
      <c r="B70" s="95" t="s">
        <v>111</v>
      </c>
      <c r="C70" s="95">
        <v>2019</v>
      </c>
      <c r="D70" s="128">
        <v>480.84</v>
      </c>
    </row>
    <row r="71" spans="1:4" s="102" customFormat="1" ht="12.75">
      <c r="A71" s="15">
        <v>38</v>
      </c>
      <c r="B71" s="95" t="s">
        <v>124</v>
      </c>
      <c r="C71" s="95">
        <v>2019</v>
      </c>
      <c r="D71" s="128">
        <v>1706.5</v>
      </c>
    </row>
    <row r="72" spans="1:4" s="102" customFormat="1" ht="12.75">
      <c r="A72" s="15">
        <v>39</v>
      </c>
      <c r="B72" s="95" t="s">
        <v>110</v>
      </c>
      <c r="C72" s="95">
        <v>2019</v>
      </c>
      <c r="D72" s="128">
        <v>10412.6</v>
      </c>
    </row>
    <row r="73" spans="1:4" s="102" customFormat="1" ht="12.75">
      <c r="A73" s="15">
        <v>40</v>
      </c>
      <c r="B73" s="95" t="s">
        <v>125</v>
      </c>
      <c r="C73" s="95">
        <v>2019</v>
      </c>
      <c r="D73" s="128">
        <v>812.2</v>
      </c>
    </row>
    <row r="74" spans="1:4" s="102" customFormat="1" ht="12.75">
      <c r="A74" s="15">
        <v>41</v>
      </c>
      <c r="B74" s="95" t="s">
        <v>126</v>
      </c>
      <c r="C74" s="95">
        <v>2019</v>
      </c>
      <c r="D74" s="128">
        <v>1112.2</v>
      </c>
    </row>
    <row r="75" spans="1:4" s="102" customFormat="1" ht="12.75">
      <c r="A75" s="15">
        <v>42</v>
      </c>
      <c r="B75" s="95" t="s">
        <v>127</v>
      </c>
      <c r="C75" s="95">
        <v>2019</v>
      </c>
      <c r="D75" s="128">
        <v>446.99</v>
      </c>
    </row>
    <row r="76" spans="1:4" s="102" customFormat="1" ht="12.75">
      <c r="A76" s="15">
        <v>43</v>
      </c>
      <c r="B76" s="95" t="s">
        <v>128</v>
      </c>
      <c r="C76" s="95">
        <v>2019</v>
      </c>
      <c r="D76" s="128">
        <v>1625.2</v>
      </c>
    </row>
    <row r="77" spans="1:5" s="102" customFormat="1" ht="12.75">
      <c r="A77" s="15">
        <v>44</v>
      </c>
      <c r="B77" s="118" t="s">
        <v>122</v>
      </c>
      <c r="C77" s="95">
        <v>2019</v>
      </c>
      <c r="D77" s="128">
        <v>3124.8</v>
      </c>
      <c r="E77" s="121" t="s">
        <v>96</v>
      </c>
    </row>
    <row r="78" spans="1:5" s="102" customFormat="1" ht="12.75">
      <c r="A78" s="15">
        <v>45</v>
      </c>
      <c r="B78" s="118" t="s">
        <v>123</v>
      </c>
      <c r="C78" s="95">
        <v>2019</v>
      </c>
      <c r="D78" s="128">
        <v>3124.8</v>
      </c>
      <c r="E78" s="121" t="s">
        <v>96</v>
      </c>
    </row>
    <row r="79" spans="1:5" s="99" customFormat="1" ht="12.75">
      <c r="A79" s="142"/>
      <c r="B79" s="143" t="s">
        <v>88</v>
      </c>
      <c r="C79" s="142"/>
      <c r="D79" s="144">
        <f>SUM(D34:D78)</f>
        <v>125572.11999999998</v>
      </c>
      <c r="E79" s="45"/>
    </row>
    <row r="80" spans="1:5" ht="12.75">
      <c r="A80"/>
      <c r="B80"/>
      <c r="C80"/>
      <c r="D80" s="130"/>
      <c r="E80"/>
    </row>
    <row r="81" spans="1:4" ht="12.75">
      <c r="A81" s="21"/>
      <c r="B81" s="22"/>
      <c r="C81" s="3"/>
      <c r="D81" s="131"/>
    </row>
    <row r="82" spans="1:6" ht="14.25">
      <c r="A82" s="241" t="s">
        <v>202</v>
      </c>
      <c r="B82" s="241"/>
      <c r="C82" s="241"/>
      <c r="D82" s="241"/>
      <c r="E82" s="24"/>
      <c r="F82" s="25"/>
    </row>
    <row r="83" spans="1:6" s="102" customFormat="1" ht="38.25">
      <c r="A83" s="136" t="s">
        <v>0</v>
      </c>
      <c r="B83" s="136" t="s">
        <v>129</v>
      </c>
      <c r="C83" s="136" t="s">
        <v>90</v>
      </c>
      <c r="D83" s="137" t="s">
        <v>91</v>
      </c>
      <c r="E83" s="138"/>
      <c r="F83" s="138"/>
    </row>
    <row r="84" spans="1:4" s="115" customFormat="1" ht="12.75">
      <c r="A84" s="104">
        <v>1</v>
      </c>
      <c r="B84" s="105" t="s">
        <v>130</v>
      </c>
      <c r="C84" s="105">
        <v>2015</v>
      </c>
      <c r="D84" s="124">
        <v>139730.17</v>
      </c>
    </row>
    <row r="85" spans="1:5" s="99" customFormat="1" ht="12.75">
      <c r="A85" s="20">
        <v>2</v>
      </c>
      <c r="B85" s="20" t="s">
        <v>131</v>
      </c>
      <c r="C85" s="20">
        <v>2019</v>
      </c>
      <c r="D85" s="134">
        <v>18380.73</v>
      </c>
      <c r="E85" s="99" t="s">
        <v>96</v>
      </c>
    </row>
    <row r="86" spans="1:4" s="99" customFormat="1" ht="12.75">
      <c r="A86" s="142"/>
      <c r="B86" s="143" t="s">
        <v>88</v>
      </c>
      <c r="C86" s="142"/>
      <c r="D86" s="144">
        <f>SUM(D84:D85)</f>
        <v>158110.90000000002</v>
      </c>
    </row>
  </sheetData>
  <sheetProtection selectLockedCells="1" selectUnlockedCells="1"/>
  <mergeCells count="8">
    <mergeCell ref="A1:D1"/>
    <mergeCell ref="A2:D2"/>
    <mergeCell ref="A12:D12"/>
    <mergeCell ref="A32:D32"/>
    <mergeCell ref="A82:D82"/>
    <mergeCell ref="B6:C6"/>
    <mergeCell ref="B7:C7"/>
    <mergeCell ref="B8:C8"/>
  </mergeCells>
  <printOptions/>
  <pageMargins left="0.75" right="0.75" top="1" bottom="1" header="0.5118055555555555" footer="0.5118055555555555"/>
  <pageSetup horizontalDpi="300" verticalDpi="3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SheetLayoutView="100" zoomScalePageLayoutView="0" workbookViewId="0" topLeftCell="A1">
      <selection activeCell="C5" sqref="C5"/>
    </sheetView>
  </sheetViews>
  <sheetFormatPr defaultColWidth="9.140625" defaultRowHeight="12.75"/>
  <cols>
    <col min="1" max="1" width="3.8515625" style="26" customWidth="1"/>
    <col min="2" max="2" width="67.7109375" style="26" customWidth="1"/>
    <col min="3" max="3" width="25.57421875" style="148" customWidth="1"/>
    <col min="4" max="4" width="28.28125" style="26" customWidth="1"/>
    <col min="5" max="5" width="14.140625" style="26" bestFit="1" customWidth="1"/>
    <col min="6" max="6" width="18.28125" style="26" bestFit="1" customWidth="1"/>
    <col min="7" max="10" width="23.57421875" style="26" customWidth="1"/>
    <col min="11" max="16384" width="9.140625" style="26" customWidth="1"/>
  </cols>
  <sheetData>
    <row r="1" spans="2:3" ht="15.75">
      <c r="B1" s="243" t="s">
        <v>209</v>
      </c>
      <c r="C1" s="243"/>
    </row>
    <row r="2" spans="2:3" ht="12.75">
      <c r="B2" s="239" t="s">
        <v>200</v>
      </c>
      <c r="C2" s="239"/>
    </row>
    <row r="3" spans="2:3" ht="15">
      <c r="B3" s="27"/>
      <c r="C3" s="147"/>
    </row>
    <row r="4" ht="12.75">
      <c r="B4" s="28"/>
    </row>
    <row r="5" spans="2:3" ht="76.5">
      <c r="B5" s="151" t="s">
        <v>132</v>
      </c>
      <c r="C5" s="152" t="s">
        <v>133</v>
      </c>
    </row>
    <row r="6" spans="2:3" ht="22.5" customHeight="1">
      <c r="B6" s="29" t="s">
        <v>134</v>
      </c>
      <c r="C6" s="149">
        <v>1184013.63</v>
      </c>
    </row>
    <row r="7" spans="2:3" ht="22.5" customHeight="1">
      <c r="B7" s="30" t="s">
        <v>135</v>
      </c>
      <c r="C7" s="150">
        <v>248750.22</v>
      </c>
    </row>
    <row r="8" spans="2:3" ht="22.5" customHeight="1">
      <c r="B8" s="30" t="s">
        <v>136</v>
      </c>
      <c r="C8" s="213">
        <v>483464.54</v>
      </c>
    </row>
    <row r="9" spans="2:4" ht="34.5" customHeight="1">
      <c r="B9" s="212" t="s">
        <v>137</v>
      </c>
      <c r="C9" s="215">
        <v>7721259.35</v>
      </c>
      <c r="D9" s="216" t="s">
        <v>237</v>
      </c>
    </row>
    <row r="10" spans="2:3" ht="22.5" customHeight="1">
      <c r="B10" s="30" t="s">
        <v>138</v>
      </c>
      <c r="C10" s="149">
        <v>303366</v>
      </c>
    </row>
    <row r="11" spans="2:3" ht="22.5" customHeight="1">
      <c r="B11" s="30" t="s">
        <v>139</v>
      </c>
      <c r="C11" s="150">
        <v>3726522.58</v>
      </c>
    </row>
    <row r="12" spans="2:3" ht="26.25" customHeight="1">
      <c r="B12" s="31" t="s">
        <v>140</v>
      </c>
      <c r="C12" s="150">
        <v>0</v>
      </c>
    </row>
    <row r="13" spans="2:3" ht="22.5" customHeight="1">
      <c r="B13" s="32" t="s">
        <v>141</v>
      </c>
      <c r="C13" s="214">
        <f>SUM(C6:C12)+1062866.06</f>
        <v>14730242.38</v>
      </c>
    </row>
    <row r="14" ht="21" customHeight="1"/>
    <row r="17" spans="1:6" ht="51.75" customHeight="1">
      <c r="A17" s="247" t="s">
        <v>233</v>
      </c>
      <c r="B17" s="247"/>
      <c r="C17" s="247"/>
      <c r="D17" s="247"/>
      <c r="E17" s="247"/>
      <c r="F17" s="247"/>
    </row>
    <row r="19" spans="1:10" s="19" customFormat="1" ht="51">
      <c r="A19" s="46" t="s">
        <v>162</v>
      </c>
      <c r="B19" s="47" t="s">
        <v>155</v>
      </c>
      <c r="C19" s="48" t="s">
        <v>156</v>
      </c>
      <c r="D19" s="48" t="s">
        <v>157</v>
      </c>
      <c r="E19" s="48" t="s">
        <v>158</v>
      </c>
      <c r="F19" s="48" t="s">
        <v>159</v>
      </c>
      <c r="G19" s="49" t="s">
        <v>160</v>
      </c>
      <c r="H19" s="48" t="s">
        <v>163</v>
      </c>
      <c r="I19" s="48" t="s">
        <v>161</v>
      </c>
      <c r="J19" s="48"/>
    </row>
    <row r="20" spans="1:10" s="56" customFormat="1" ht="12.75" customHeight="1">
      <c r="A20" s="50">
        <v>1</v>
      </c>
      <c r="B20" s="16" t="s">
        <v>164</v>
      </c>
      <c r="C20" s="51">
        <v>304</v>
      </c>
      <c r="D20" s="52" t="s">
        <v>165</v>
      </c>
      <c r="E20" s="17">
        <v>2002</v>
      </c>
      <c r="F20" s="53" t="s">
        <v>166</v>
      </c>
      <c r="G20" s="54">
        <v>47458.64</v>
      </c>
      <c r="H20" s="55" t="s">
        <v>58</v>
      </c>
      <c r="I20" s="244" t="s">
        <v>167</v>
      </c>
      <c r="J20" s="244"/>
    </row>
    <row r="21" spans="1:10" s="56" customFormat="1" ht="12.75">
      <c r="A21" s="50">
        <v>2</v>
      </c>
      <c r="B21" s="16" t="s">
        <v>168</v>
      </c>
      <c r="C21" s="51">
        <v>401</v>
      </c>
      <c r="D21" s="52" t="s">
        <v>169</v>
      </c>
      <c r="E21" s="17">
        <v>1999</v>
      </c>
      <c r="F21" s="53" t="s">
        <v>170</v>
      </c>
      <c r="G21" s="54">
        <v>35000</v>
      </c>
      <c r="H21" s="55" t="s">
        <v>58</v>
      </c>
      <c r="I21" s="244"/>
      <c r="J21" s="244"/>
    </row>
    <row r="22" spans="1:10" s="56" customFormat="1" ht="12.75">
      <c r="A22" s="50">
        <v>3</v>
      </c>
      <c r="B22" s="16" t="s">
        <v>171</v>
      </c>
      <c r="C22" s="51">
        <v>129</v>
      </c>
      <c r="D22" s="52" t="s">
        <v>172</v>
      </c>
      <c r="E22" s="17">
        <v>2005</v>
      </c>
      <c r="F22" s="53" t="s">
        <v>173</v>
      </c>
      <c r="G22" s="54">
        <v>43000</v>
      </c>
      <c r="H22" s="55" t="s">
        <v>58</v>
      </c>
      <c r="I22" s="244"/>
      <c r="J22" s="244"/>
    </row>
    <row r="23" spans="1:10" s="56" customFormat="1" ht="12.75">
      <c r="A23" s="50">
        <v>4</v>
      </c>
      <c r="B23" s="109" t="s">
        <v>174</v>
      </c>
      <c r="C23" s="159" t="s">
        <v>175</v>
      </c>
      <c r="D23" s="160" t="s">
        <v>176</v>
      </c>
      <c r="E23" s="110">
        <v>2000</v>
      </c>
      <c r="F23" s="161" t="s">
        <v>177</v>
      </c>
      <c r="G23" s="162">
        <v>128192</v>
      </c>
      <c r="H23" s="55" t="s">
        <v>58</v>
      </c>
      <c r="I23" s="244"/>
      <c r="J23" s="244"/>
    </row>
    <row r="24" spans="1:10" s="56" customFormat="1" ht="12.75">
      <c r="A24" s="50">
        <v>5</v>
      </c>
      <c r="B24" s="163" t="s">
        <v>178</v>
      </c>
      <c r="C24" s="159">
        <v>1513223</v>
      </c>
      <c r="D24" s="164" t="s">
        <v>179</v>
      </c>
      <c r="E24" s="110">
        <v>2008</v>
      </c>
      <c r="F24" s="164" t="s">
        <v>180</v>
      </c>
      <c r="G24" s="165">
        <v>259566</v>
      </c>
      <c r="H24" s="57"/>
      <c r="I24" s="244"/>
      <c r="J24" s="244"/>
    </row>
    <row r="25" spans="1:10" s="56" customFormat="1" ht="12.75">
      <c r="A25" s="50">
        <v>6</v>
      </c>
      <c r="B25" s="163" t="s">
        <v>181</v>
      </c>
      <c r="C25" s="166">
        <v>19057</v>
      </c>
      <c r="D25" s="167" t="s">
        <v>182</v>
      </c>
      <c r="E25" s="110">
        <v>1992</v>
      </c>
      <c r="F25" s="168" t="s">
        <v>183</v>
      </c>
      <c r="G25" s="169">
        <v>241373.6</v>
      </c>
      <c r="H25" s="57"/>
      <c r="I25" s="244"/>
      <c r="J25" s="244"/>
    </row>
    <row r="26" spans="1:10" s="56" customFormat="1" ht="12.75">
      <c r="A26" s="50">
        <v>7</v>
      </c>
      <c r="B26" s="163" t="s">
        <v>184</v>
      </c>
      <c r="C26" s="166">
        <v>161718</v>
      </c>
      <c r="D26" s="170" t="s">
        <v>185</v>
      </c>
      <c r="E26" s="110">
        <v>1974</v>
      </c>
      <c r="F26" s="168" t="s">
        <v>186</v>
      </c>
      <c r="G26" s="169">
        <v>63500</v>
      </c>
      <c r="H26" s="57"/>
      <c r="I26" s="244"/>
      <c r="J26" s="244"/>
    </row>
    <row r="27" spans="1:10" s="56" customFormat="1" ht="12.75">
      <c r="A27" s="50">
        <v>8</v>
      </c>
      <c r="B27" s="171" t="s">
        <v>187</v>
      </c>
      <c r="C27" s="172" t="s">
        <v>188</v>
      </c>
      <c r="D27" s="173" t="s">
        <v>189</v>
      </c>
      <c r="E27" s="174">
        <v>1991</v>
      </c>
      <c r="F27" s="175" t="s">
        <v>190</v>
      </c>
      <c r="G27" s="176">
        <v>43800</v>
      </c>
      <c r="H27" s="58"/>
      <c r="I27" s="244"/>
      <c r="J27" s="244"/>
    </row>
    <row r="28" spans="1:10" s="56" customFormat="1" ht="12.75">
      <c r="A28" s="50">
        <v>9</v>
      </c>
      <c r="B28" s="177" t="s">
        <v>191</v>
      </c>
      <c r="C28" s="155"/>
      <c r="D28" s="156"/>
      <c r="E28" s="178"/>
      <c r="F28" s="179"/>
      <c r="G28" s="180">
        <v>126016.26</v>
      </c>
      <c r="H28" s="37"/>
      <c r="I28" s="244"/>
      <c r="J28" s="244"/>
    </row>
    <row r="29" spans="1:10" s="56" customFormat="1" ht="12.75">
      <c r="A29" s="50">
        <v>10</v>
      </c>
      <c r="B29" s="109" t="s">
        <v>192</v>
      </c>
      <c r="C29" s="157"/>
      <c r="D29" s="158"/>
      <c r="E29" s="110">
        <v>2018</v>
      </c>
      <c r="F29" s="168"/>
      <c r="G29" s="162">
        <v>17824.56</v>
      </c>
      <c r="H29" s="57"/>
      <c r="I29" s="244"/>
      <c r="J29" s="244"/>
    </row>
    <row r="30" spans="1:10" s="56" customFormat="1" ht="12.75">
      <c r="A30" s="50">
        <v>11</v>
      </c>
      <c r="B30" s="109" t="s">
        <v>193</v>
      </c>
      <c r="C30" s="157"/>
      <c r="D30" s="158"/>
      <c r="E30" s="110">
        <v>2018</v>
      </c>
      <c r="F30" s="168"/>
      <c r="G30" s="162">
        <v>49000</v>
      </c>
      <c r="H30" s="57"/>
      <c r="I30" s="244"/>
      <c r="J30" s="244"/>
    </row>
    <row r="31" spans="1:10" s="19" customFormat="1" ht="12.75">
      <c r="A31" s="50">
        <v>12</v>
      </c>
      <c r="B31" s="181" t="s">
        <v>194</v>
      </c>
      <c r="C31" s="182" t="s">
        <v>195</v>
      </c>
      <c r="D31" s="183" t="s">
        <v>196</v>
      </c>
      <c r="E31" s="184"/>
      <c r="F31" s="185"/>
      <c r="G31" s="186">
        <v>4995</v>
      </c>
      <c r="H31" s="59" t="s">
        <v>58</v>
      </c>
      <c r="I31" s="245" t="s">
        <v>197</v>
      </c>
      <c r="J31" s="245"/>
    </row>
    <row r="32" spans="1:10" s="60" customFormat="1" ht="12.75">
      <c r="A32" s="187">
        <v>13</v>
      </c>
      <c r="B32" s="181" t="s">
        <v>198</v>
      </c>
      <c r="C32" s="188"/>
      <c r="D32" s="189"/>
      <c r="E32" s="190"/>
      <c r="F32" s="191"/>
      <c r="G32" s="186">
        <v>3140</v>
      </c>
      <c r="H32" s="192"/>
      <c r="I32" s="246"/>
      <c r="J32" s="246"/>
    </row>
    <row r="33" spans="1:10" s="114" customFormat="1" ht="15">
      <c r="A33" s="197" t="s">
        <v>88</v>
      </c>
      <c r="B33" s="198"/>
      <c r="C33" s="198"/>
      <c r="D33" s="198"/>
      <c r="E33" s="198"/>
      <c r="F33" s="199"/>
      <c r="G33" s="193">
        <f>SUM(G20:G32)</f>
        <v>1062866.06</v>
      </c>
      <c r="H33" s="194"/>
      <c r="I33" s="194"/>
      <c r="J33" s="194"/>
    </row>
  </sheetData>
  <sheetProtection selectLockedCells="1" selectUnlockedCells="1"/>
  <mergeCells count="7">
    <mergeCell ref="B1:C1"/>
    <mergeCell ref="B2:C2"/>
    <mergeCell ref="J20:J30"/>
    <mergeCell ref="J31:J32"/>
    <mergeCell ref="I20:I30"/>
    <mergeCell ref="I31:I32"/>
    <mergeCell ref="A17:F17"/>
  </mergeCells>
  <printOptions/>
  <pageMargins left="0.75" right="0.75" top="1" bottom="1" header="0.5118055555555555" footer="0.5118055555555555"/>
  <pageSetup horizontalDpi="300" verticalDpi="3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"/>
  <sheetViews>
    <sheetView view="pageBreakPreview" zoomScale="90" zoomScaleSheetLayoutView="90" zoomScalePageLayoutView="0" workbookViewId="0" topLeftCell="A1">
      <selection activeCell="A2" sqref="A2:C2"/>
    </sheetView>
  </sheetViews>
  <sheetFormatPr defaultColWidth="9.00390625" defaultRowHeight="12.75"/>
  <cols>
    <col min="1" max="1" width="3.57421875" style="14" customWidth="1"/>
    <col min="2" max="2" width="54.140625" style="14" customWidth="1"/>
    <col min="3" max="3" width="37.57421875" style="14" customWidth="1"/>
    <col min="4" max="16384" width="9.00390625" style="14" customWidth="1"/>
  </cols>
  <sheetData>
    <row r="1" spans="1:4" ht="36" customHeight="1">
      <c r="A1" s="248" t="s">
        <v>234</v>
      </c>
      <c r="B1" s="248"/>
      <c r="C1" s="248"/>
      <c r="D1" s="35"/>
    </row>
    <row r="2" spans="1:4" ht="15.75">
      <c r="A2" s="249" t="s">
        <v>200</v>
      </c>
      <c r="B2" s="249"/>
      <c r="C2" s="249"/>
      <c r="D2" s="35"/>
    </row>
    <row r="3" spans="1:4" ht="9" customHeight="1">
      <c r="A3" s="36"/>
      <c r="B3" s="36"/>
      <c r="C3" s="36"/>
      <c r="D3" s="35"/>
    </row>
    <row r="4" spans="1:4" ht="9" customHeight="1">
      <c r="A4" s="36"/>
      <c r="B4" s="36"/>
      <c r="C4" s="36"/>
      <c r="D4" s="35"/>
    </row>
    <row r="6" spans="1:3" ht="30.75" customHeight="1">
      <c r="A6" s="195" t="s">
        <v>142</v>
      </c>
      <c r="B6" s="195" t="s">
        <v>143</v>
      </c>
      <c r="C6" s="196" t="s">
        <v>144</v>
      </c>
    </row>
    <row r="7" spans="1:4" ht="38.25">
      <c r="A7" s="37" t="s">
        <v>145</v>
      </c>
      <c r="B7" s="38" t="s">
        <v>146</v>
      </c>
      <c r="C7" s="39" t="s">
        <v>147</v>
      </c>
      <c r="D7" s="40"/>
    </row>
    <row r="8" spans="1:4" ht="25.5">
      <c r="A8" s="37" t="s">
        <v>148</v>
      </c>
      <c r="B8" s="38" t="s">
        <v>149</v>
      </c>
      <c r="C8" s="41" t="s">
        <v>150</v>
      </c>
      <c r="D8" s="42"/>
    </row>
    <row r="9" spans="1:4" ht="38.25">
      <c r="A9" s="37" t="s">
        <v>151</v>
      </c>
      <c r="B9" s="43" t="s">
        <v>152</v>
      </c>
      <c r="C9" s="6" t="s">
        <v>153</v>
      </c>
      <c r="D9" s="44"/>
    </row>
    <row r="10" spans="1:4" ht="12.75">
      <c r="A10" s="37" t="s">
        <v>154</v>
      </c>
      <c r="B10" s="43" t="s">
        <v>146</v>
      </c>
      <c r="C10" s="6"/>
      <c r="D10" s="44"/>
    </row>
  </sheetData>
  <sheetProtection selectLockedCells="1" selectUnlockedCells="1"/>
  <mergeCells count="2">
    <mergeCell ref="A1:C1"/>
    <mergeCell ref="A2:C2"/>
  </mergeCells>
  <printOptions/>
  <pageMargins left="0.75" right="0.75" top="1" bottom="1" header="0.5118055555555555" footer="0.5118055555555555"/>
  <pageSetup horizontalDpi="300" verticalDpi="3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6"/>
  <sheetViews>
    <sheetView tabSelected="1" view="pageBreakPreview" zoomScaleSheetLayoutView="100" zoomScalePageLayoutView="0" workbookViewId="0" topLeftCell="A1">
      <selection activeCell="E4" sqref="E4"/>
    </sheetView>
  </sheetViews>
  <sheetFormatPr defaultColWidth="9.140625" defaultRowHeight="12.75"/>
  <cols>
    <col min="1" max="1" width="3.00390625" style="33" bestFit="1" customWidth="1"/>
    <col min="2" max="2" width="25.7109375" style="33" customWidth="1"/>
    <col min="3" max="3" width="20.00390625" style="33" customWidth="1"/>
    <col min="4" max="4" width="11.57421875" style="33" bestFit="1" customWidth="1"/>
    <col min="5" max="5" width="41.7109375" style="33" customWidth="1"/>
    <col min="6" max="6" width="17.140625" style="209" customWidth="1"/>
    <col min="7" max="7" width="13.7109375" style="209" customWidth="1"/>
    <col min="8" max="8" width="19.57421875" style="33" customWidth="1"/>
    <col min="9" max="16384" width="9.140625" style="33" customWidth="1"/>
  </cols>
  <sheetData>
    <row r="1" spans="1:7" ht="18" customHeight="1">
      <c r="A1" s="243" t="s">
        <v>235</v>
      </c>
      <c r="B1" s="243"/>
      <c r="C1" s="243"/>
      <c r="D1" s="243"/>
      <c r="E1" s="34"/>
      <c r="F1" s="208"/>
      <c r="G1" s="208"/>
    </row>
    <row r="2" spans="1:7" ht="18" customHeight="1">
      <c r="A2" s="250" t="s">
        <v>200</v>
      </c>
      <c r="B2" s="250"/>
      <c r="C2" s="250"/>
      <c r="D2" s="250"/>
      <c r="E2" s="34"/>
      <c r="F2" s="208"/>
      <c r="G2" s="208"/>
    </row>
    <row r="3" spans="2:7" ht="18" customHeight="1">
      <c r="B3" s="34"/>
      <c r="C3" s="34"/>
      <c r="D3" s="34"/>
      <c r="E3" s="34"/>
      <c r="F3" s="208"/>
      <c r="G3" s="208"/>
    </row>
    <row r="4" spans="2:7" ht="18" customHeight="1">
      <c r="B4" s="34"/>
      <c r="C4" s="34"/>
      <c r="D4" s="34"/>
      <c r="E4" s="34"/>
      <c r="F4" s="208"/>
      <c r="G4" s="208"/>
    </row>
    <row r="5" spans="2:7" ht="18" customHeight="1">
      <c r="B5" s="34"/>
      <c r="C5" s="34"/>
      <c r="D5" s="34"/>
      <c r="E5" s="34"/>
      <c r="F5" s="208"/>
      <c r="G5" s="208"/>
    </row>
    <row r="6" spans="1:7" ht="20.25" customHeight="1">
      <c r="A6" s="251" t="s">
        <v>253</v>
      </c>
      <c r="B6" s="251"/>
      <c r="C6" s="251"/>
      <c r="D6" s="251"/>
      <c r="E6" s="251"/>
      <c r="F6" s="252"/>
      <c r="G6" s="208"/>
    </row>
    <row r="7" spans="1:7" ht="15">
      <c r="A7" s="207"/>
      <c r="B7" s="204" t="s">
        <v>210</v>
      </c>
      <c r="C7" s="204" t="s">
        <v>211</v>
      </c>
      <c r="D7" s="205" t="s">
        <v>212</v>
      </c>
      <c r="E7" s="204" t="s">
        <v>213</v>
      </c>
      <c r="F7" s="206" t="s">
        <v>214</v>
      </c>
      <c r="G7" s="220" t="s">
        <v>252</v>
      </c>
    </row>
    <row r="8" spans="1:7" ht="38.25">
      <c r="A8" s="200">
        <v>7</v>
      </c>
      <c r="B8" s="201" t="s">
        <v>215</v>
      </c>
      <c r="C8" s="201" t="s">
        <v>217</v>
      </c>
      <c r="D8" s="202">
        <v>42898</v>
      </c>
      <c r="E8" s="201" t="s">
        <v>218</v>
      </c>
      <c r="F8" s="203">
        <v>260</v>
      </c>
      <c r="G8" s="219"/>
    </row>
    <row r="9" spans="1:7" ht="63.75">
      <c r="A9" s="200">
        <v>8</v>
      </c>
      <c r="B9" s="201" t="s">
        <v>219</v>
      </c>
      <c r="C9" s="201" t="s">
        <v>216</v>
      </c>
      <c r="D9" s="202">
        <v>42915</v>
      </c>
      <c r="E9" s="201" t="s">
        <v>220</v>
      </c>
      <c r="F9" s="203">
        <v>16000</v>
      </c>
      <c r="G9" s="219"/>
    </row>
    <row r="10" spans="1:7" ht="63.75">
      <c r="A10" s="200">
        <v>8</v>
      </c>
      <c r="B10" s="201" t="s">
        <v>219</v>
      </c>
      <c r="C10" s="201" t="s">
        <v>216</v>
      </c>
      <c r="D10" s="202">
        <v>43257</v>
      </c>
      <c r="E10" s="201" t="s">
        <v>221</v>
      </c>
      <c r="F10" s="203">
        <v>22000</v>
      </c>
      <c r="G10" s="219"/>
    </row>
    <row r="11" spans="1:7" ht="38.25">
      <c r="A11" s="200">
        <v>9</v>
      </c>
      <c r="B11" s="201" t="s">
        <v>215</v>
      </c>
      <c r="C11" s="201" t="s">
        <v>216</v>
      </c>
      <c r="D11" s="202">
        <v>43334</v>
      </c>
      <c r="E11" s="201" t="s">
        <v>222</v>
      </c>
      <c r="F11" s="203">
        <v>978</v>
      </c>
      <c r="G11" s="219"/>
    </row>
    <row r="12" spans="1:7" ht="25.5">
      <c r="A12" s="200">
        <v>10</v>
      </c>
      <c r="B12" s="201" t="s">
        <v>215</v>
      </c>
      <c r="C12" s="201" t="s">
        <v>216</v>
      </c>
      <c r="D12" s="202">
        <v>43446</v>
      </c>
      <c r="E12" s="201" t="s">
        <v>223</v>
      </c>
      <c r="F12" s="203">
        <v>664</v>
      </c>
      <c r="G12" s="219"/>
    </row>
    <row r="13" spans="1:7" ht="25.5">
      <c r="A13" s="200">
        <v>11</v>
      </c>
      <c r="B13" s="201" t="s">
        <v>215</v>
      </c>
      <c r="C13" s="201" t="s">
        <v>216</v>
      </c>
      <c r="D13" s="202">
        <v>43492</v>
      </c>
      <c r="E13" s="201" t="s">
        <v>224</v>
      </c>
      <c r="F13" s="203">
        <v>1606</v>
      </c>
      <c r="G13" s="219"/>
    </row>
    <row r="14" spans="1:7" ht="25.5">
      <c r="A14" s="200">
        <v>12</v>
      </c>
      <c r="B14" s="201" t="s">
        <v>215</v>
      </c>
      <c r="C14" s="201" t="s">
        <v>216</v>
      </c>
      <c r="D14" s="202">
        <v>43495</v>
      </c>
      <c r="E14" s="201" t="s">
        <v>224</v>
      </c>
      <c r="F14" s="203">
        <v>2400</v>
      </c>
      <c r="G14" s="219"/>
    </row>
    <row r="15" spans="1:7" ht="25.5">
      <c r="A15" s="200">
        <v>13</v>
      </c>
      <c r="B15" s="201" t="s">
        <v>215</v>
      </c>
      <c r="C15" s="201" t="s">
        <v>225</v>
      </c>
      <c r="D15" s="202">
        <v>43505</v>
      </c>
      <c r="E15" s="201" t="s">
        <v>226</v>
      </c>
      <c r="F15" s="203">
        <v>139</v>
      </c>
      <c r="G15" s="219"/>
    </row>
    <row r="16" spans="1:7" ht="25.5">
      <c r="A16" s="200">
        <v>14</v>
      </c>
      <c r="B16" s="201" t="s">
        <v>215</v>
      </c>
      <c r="C16" s="201" t="s">
        <v>216</v>
      </c>
      <c r="D16" s="202">
        <v>43511</v>
      </c>
      <c r="E16" s="201" t="s">
        <v>227</v>
      </c>
      <c r="F16" s="203">
        <v>3320</v>
      </c>
      <c r="G16" s="219"/>
    </row>
    <row r="17" spans="1:7" ht="25.5">
      <c r="A17" s="200">
        <v>15</v>
      </c>
      <c r="B17" s="201" t="s">
        <v>215</v>
      </c>
      <c r="C17" s="201" t="s">
        <v>216</v>
      </c>
      <c r="D17" s="202">
        <v>43525</v>
      </c>
      <c r="E17" s="201" t="s">
        <v>228</v>
      </c>
      <c r="F17" s="203">
        <v>278</v>
      </c>
      <c r="G17" s="219"/>
    </row>
    <row r="18" spans="1:7" ht="25.5">
      <c r="A18" s="200">
        <v>16</v>
      </c>
      <c r="B18" s="201" t="s">
        <v>215</v>
      </c>
      <c r="C18" s="201" t="s">
        <v>216</v>
      </c>
      <c r="D18" s="202">
        <v>43533</v>
      </c>
      <c r="E18" s="201" t="s">
        <v>227</v>
      </c>
      <c r="F18" s="203">
        <v>278</v>
      </c>
      <c r="G18" s="219"/>
    </row>
    <row r="19" spans="1:7" ht="25.5">
      <c r="A19" s="200">
        <v>17</v>
      </c>
      <c r="B19" s="201" t="s">
        <v>215</v>
      </c>
      <c r="C19" s="201" t="s">
        <v>225</v>
      </c>
      <c r="D19" s="202">
        <v>43567</v>
      </c>
      <c r="E19" s="201" t="s">
        <v>226</v>
      </c>
      <c r="F19" s="203">
        <v>119</v>
      </c>
      <c r="G19" s="219"/>
    </row>
    <row r="20" spans="1:7" ht="25.5">
      <c r="A20" s="200">
        <v>18</v>
      </c>
      <c r="B20" s="201" t="s">
        <v>215</v>
      </c>
      <c r="C20" s="201" t="s">
        <v>225</v>
      </c>
      <c r="D20" s="202">
        <v>43595</v>
      </c>
      <c r="E20" s="201" t="s">
        <v>226</v>
      </c>
      <c r="F20" s="203">
        <v>318</v>
      </c>
      <c r="G20" s="219"/>
    </row>
    <row r="21" spans="1:7" ht="25.5">
      <c r="A21" s="200">
        <v>19</v>
      </c>
      <c r="B21" s="201" t="s">
        <v>229</v>
      </c>
      <c r="C21" s="201" t="s">
        <v>216</v>
      </c>
      <c r="D21" s="202">
        <v>43667</v>
      </c>
      <c r="E21" s="201" t="s">
        <v>230</v>
      </c>
      <c r="F21" s="203">
        <v>2209.82</v>
      </c>
      <c r="G21" s="219"/>
    </row>
    <row r="22" spans="1:7" ht="51">
      <c r="A22" s="200">
        <v>20</v>
      </c>
      <c r="B22" s="201" t="s">
        <v>229</v>
      </c>
      <c r="C22" s="201" t="s">
        <v>216</v>
      </c>
      <c r="D22" s="202">
        <v>43702</v>
      </c>
      <c r="E22" s="201" t="s">
        <v>236</v>
      </c>
      <c r="F22" s="203">
        <v>50977.5</v>
      </c>
      <c r="G22" s="219"/>
    </row>
    <row r="23" spans="1:7" ht="25.5">
      <c r="A23" s="200">
        <v>21</v>
      </c>
      <c r="B23" s="201" t="s">
        <v>229</v>
      </c>
      <c r="C23" s="201" t="s">
        <v>225</v>
      </c>
      <c r="D23" s="202">
        <v>43738</v>
      </c>
      <c r="E23" s="201" t="s">
        <v>231</v>
      </c>
      <c r="F23" s="203">
        <v>1040</v>
      </c>
      <c r="G23" s="219"/>
    </row>
    <row r="24" spans="1:8" ht="25.5">
      <c r="A24" s="200">
        <v>42</v>
      </c>
      <c r="B24" s="201" t="s">
        <v>229</v>
      </c>
      <c r="C24" s="201" t="s">
        <v>216</v>
      </c>
      <c r="D24" s="218" t="s">
        <v>250</v>
      </c>
      <c r="E24" s="201" t="s">
        <v>227</v>
      </c>
      <c r="F24" s="203">
        <v>0</v>
      </c>
      <c r="G24" s="219">
        <v>6291</v>
      </c>
      <c r="H24" s="253"/>
    </row>
    <row r="25" spans="1:8" ht="26.25" thickBot="1">
      <c r="A25" s="200">
        <v>43</v>
      </c>
      <c r="B25" s="201" t="s">
        <v>229</v>
      </c>
      <c r="C25" s="201" t="s">
        <v>216</v>
      </c>
      <c r="D25" s="218" t="s">
        <v>251</v>
      </c>
      <c r="E25" s="201" t="s">
        <v>227</v>
      </c>
      <c r="F25" s="203">
        <v>0</v>
      </c>
      <c r="G25" s="219">
        <v>1398</v>
      </c>
      <c r="H25" s="253"/>
    </row>
    <row r="26" spans="1:8" ht="25.5" customHeight="1">
      <c r="A26" s="200">
        <v>22</v>
      </c>
      <c r="B26" s="201" t="s">
        <v>229</v>
      </c>
      <c r="C26" s="201" t="s">
        <v>216</v>
      </c>
      <c r="D26" s="202" t="s">
        <v>238</v>
      </c>
      <c r="E26" s="201" t="s">
        <v>227</v>
      </c>
      <c r="F26" s="203">
        <v>0</v>
      </c>
      <c r="G26" s="254">
        <v>699</v>
      </c>
      <c r="H26" s="255" t="s">
        <v>254</v>
      </c>
    </row>
    <row r="27" spans="1:8" ht="25.5">
      <c r="A27" s="200">
        <v>23</v>
      </c>
      <c r="B27" s="201" t="s">
        <v>229</v>
      </c>
      <c r="C27" s="201" t="s">
        <v>216</v>
      </c>
      <c r="D27" s="202" t="s">
        <v>239</v>
      </c>
      <c r="E27" s="201" t="s">
        <v>227</v>
      </c>
      <c r="F27" s="203">
        <v>0</v>
      </c>
      <c r="G27" s="254">
        <v>1398</v>
      </c>
      <c r="H27" s="256"/>
    </row>
    <row r="28" spans="1:8" ht="25.5">
      <c r="A28" s="200">
        <v>24</v>
      </c>
      <c r="B28" s="201" t="s">
        <v>229</v>
      </c>
      <c r="C28" s="201" t="s">
        <v>216</v>
      </c>
      <c r="D28" s="202" t="s">
        <v>240</v>
      </c>
      <c r="E28" s="201" t="s">
        <v>227</v>
      </c>
      <c r="F28" s="203">
        <v>0</v>
      </c>
      <c r="G28" s="254">
        <v>699</v>
      </c>
      <c r="H28" s="256"/>
    </row>
    <row r="29" spans="1:8" ht="25.5">
      <c r="A29" s="200">
        <v>25</v>
      </c>
      <c r="B29" s="201" t="s">
        <v>229</v>
      </c>
      <c r="C29" s="201" t="s">
        <v>216</v>
      </c>
      <c r="D29" s="202" t="s">
        <v>241</v>
      </c>
      <c r="E29" s="201" t="s">
        <v>227</v>
      </c>
      <c r="F29" s="203">
        <v>0</v>
      </c>
      <c r="G29" s="254">
        <v>699</v>
      </c>
      <c r="H29" s="256"/>
    </row>
    <row r="30" spans="1:8" ht="25.5">
      <c r="A30" s="200">
        <v>26</v>
      </c>
      <c r="B30" s="201" t="s">
        <v>229</v>
      </c>
      <c r="C30" s="201" t="s">
        <v>216</v>
      </c>
      <c r="D30" s="202" t="s">
        <v>242</v>
      </c>
      <c r="E30" s="201" t="s">
        <v>227</v>
      </c>
      <c r="F30" s="203">
        <v>0</v>
      </c>
      <c r="G30" s="254">
        <v>699</v>
      </c>
      <c r="H30" s="256"/>
    </row>
    <row r="31" spans="1:8" ht="25.5">
      <c r="A31" s="200">
        <v>27</v>
      </c>
      <c r="B31" s="201" t="s">
        <v>229</v>
      </c>
      <c r="C31" s="201" t="s">
        <v>216</v>
      </c>
      <c r="D31" s="202" t="s">
        <v>242</v>
      </c>
      <c r="E31" s="201" t="s">
        <v>227</v>
      </c>
      <c r="F31" s="203">
        <v>0</v>
      </c>
      <c r="G31" s="254">
        <v>1398</v>
      </c>
      <c r="H31" s="256"/>
    </row>
    <row r="32" spans="1:8" ht="25.5">
      <c r="A32" s="200">
        <v>28</v>
      </c>
      <c r="B32" s="201" t="s">
        <v>229</v>
      </c>
      <c r="C32" s="201" t="s">
        <v>216</v>
      </c>
      <c r="D32" s="202" t="s">
        <v>243</v>
      </c>
      <c r="E32" s="201" t="s">
        <v>227</v>
      </c>
      <c r="F32" s="203">
        <v>0</v>
      </c>
      <c r="G32" s="254">
        <v>1398</v>
      </c>
      <c r="H32" s="256"/>
    </row>
    <row r="33" spans="1:8" ht="25.5">
      <c r="A33" s="200">
        <v>29</v>
      </c>
      <c r="B33" s="201" t="s">
        <v>229</v>
      </c>
      <c r="C33" s="201" t="s">
        <v>216</v>
      </c>
      <c r="D33" s="202" t="s">
        <v>240</v>
      </c>
      <c r="E33" s="201" t="s">
        <v>227</v>
      </c>
      <c r="F33" s="203">
        <v>0</v>
      </c>
      <c r="G33" s="254">
        <v>699</v>
      </c>
      <c r="H33" s="256"/>
    </row>
    <row r="34" spans="1:8" ht="25.5">
      <c r="A34" s="200">
        <v>30</v>
      </c>
      <c r="B34" s="201" t="s">
        <v>229</v>
      </c>
      <c r="C34" s="201" t="s">
        <v>216</v>
      </c>
      <c r="D34" s="202" t="s">
        <v>244</v>
      </c>
      <c r="E34" s="201" t="s">
        <v>227</v>
      </c>
      <c r="F34" s="203">
        <v>0</v>
      </c>
      <c r="G34" s="254">
        <v>699</v>
      </c>
      <c r="H34" s="256"/>
    </row>
    <row r="35" spans="1:8" ht="25.5">
      <c r="A35" s="200">
        <v>31</v>
      </c>
      <c r="B35" s="201" t="s">
        <v>229</v>
      </c>
      <c r="C35" s="201" t="s">
        <v>216</v>
      </c>
      <c r="D35" s="202" t="s">
        <v>238</v>
      </c>
      <c r="E35" s="201" t="s">
        <v>227</v>
      </c>
      <c r="F35" s="203">
        <v>0</v>
      </c>
      <c r="G35" s="254">
        <v>699</v>
      </c>
      <c r="H35" s="256"/>
    </row>
    <row r="36" spans="1:8" ht="25.5">
      <c r="A36" s="200">
        <v>32</v>
      </c>
      <c r="B36" s="201" t="s">
        <v>229</v>
      </c>
      <c r="C36" s="201" t="s">
        <v>216</v>
      </c>
      <c r="D36" s="202" t="s">
        <v>244</v>
      </c>
      <c r="E36" s="201" t="s">
        <v>227</v>
      </c>
      <c r="F36" s="203">
        <v>0</v>
      </c>
      <c r="G36" s="254">
        <v>699</v>
      </c>
      <c r="H36" s="256"/>
    </row>
    <row r="37" spans="1:8" ht="25.5">
      <c r="A37" s="200">
        <v>33</v>
      </c>
      <c r="B37" s="201" t="s">
        <v>229</v>
      </c>
      <c r="C37" s="201" t="s">
        <v>216</v>
      </c>
      <c r="D37" s="202" t="s">
        <v>245</v>
      </c>
      <c r="E37" s="201" t="s">
        <v>227</v>
      </c>
      <c r="F37" s="203">
        <v>0</v>
      </c>
      <c r="G37" s="254">
        <v>699</v>
      </c>
      <c r="H37" s="256"/>
    </row>
    <row r="38" spans="1:8" ht="25.5">
      <c r="A38" s="200">
        <v>34</v>
      </c>
      <c r="B38" s="201" t="s">
        <v>229</v>
      </c>
      <c r="C38" s="201" t="s">
        <v>216</v>
      </c>
      <c r="D38" s="202" t="s">
        <v>246</v>
      </c>
      <c r="E38" s="201" t="s">
        <v>227</v>
      </c>
      <c r="F38" s="203">
        <v>0</v>
      </c>
      <c r="G38" s="254">
        <v>366</v>
      </c>
      <c r="H38" s="256"/>
    </row>
    <row r="39" spans="1:8" ht="25.5">
      <c r="A39" s="200">
        <v>35</v>
      </c>
      <c r="B39" s="201" t="s">
        <v>229</v>
      </c>
      <c r="C39" s="201" t="s">
        <v>216</v>
      </c>
      <c r="D39" s="202" t="s">
        <v>246</v>
      </c>
      <c r="E39" s="201" t="s">
        <v>227</v>
      </c>
      <c r="F39" s="203">
        <v>0</v>
      </c>
      <c r="G39" s="254">
        <v>699</v>
      </c>
      <c r="H39" s="256"/>
    </row>
    <row r="40" spans="1:8" ht="25.5">
      <c r="A40" s="200">
        <v>36</v>
      </c>
      <c r="B40" s="201" t="s">
        <v>229</v>
      </c>
      <c r="C40" s="201" t="s">
        <v>216</v>
      </c>
      <c r="D40" s="202" t="s">
        <v>239</v>
      </c>
      <c r="E40" s="201" t="s">
        <v>227</v>
      </c>
      <c r="F40" s="203">
        <v>0</v>
      </c>
      <c r="G40" s="254">
        <v>699</v>
      </c>
      <c r="H40" s="256"/>
    </row>
    <row r="41" spans="1:8" ht="25.5">
      <c r="A41" s="200">
        <v>37</v>
      </c>
      <c r="B41" s="201" t="s">
        <v>229</v>
      </c>
      <c r="C41" s="201" t="s">
        <v>216</v>
      </c>
      <c r="D41" s="202" t="s">
        <v>247</v>
      </c>
      <c r="E41" s="201" t="s">
        <v>227</v>
      </c>
      <c r="F41" s="203">
        <v>0</v>
      </c>
      <c r="G41" s="254">
        <v>699</v>
      </c>
      <c r="H41" s="256"/>
    </row>
    <row r="42" spans="1:8" ht="25.5">
      <c r="A42" s="200">
        <v>38</v>
      </c>
      <c r="B42" s="201" t="s">
        <v>229</v>
      </c>
      <c r="C42" s="201" t="s">
        <v>216</v>
      </c>
      <c r="D42" s="202" t="s">
        <v>248</v>
      </c>
      <c r="E42" s="201" t="s">
        <v>227</v>
      </c>
      <c r="F42" s="203">
        <v>0</v>
      </c>
      <c r="G42" s="254">
        <v>699</v>
      </c>
      <c r="H42" s="256"/>
    </row>
    <row r="43" spans="1:8" ht="25.5">
      <c r="A43" s="200">
        <v>39</v>
      </c>
      <c r="B43" s="201" t="s">
        <v>229</v>
      </c>
      <c r="C43" s="201" t="s">
        <v>216</v>
      </c>
      <c r="D43" s="202" t="s">
        <v>243</v>
      </c>
      <c r="E43" s="201" t="s">
        <v>227</v>
      </c>
      <c r="F43" s="203">
        <v>0</v>
      </c>
      <c r="G43" s="254">
        <v>2097</v>
      </c>
      <c r="H43" s="256"/>
    </row>
    <row r="44" spans="1:8" ht="25.5">
      <c r="A44" s="200">
        <v>40</v>
      </c>
      <c r="B44" s="201" t="s">
        <v>229</v>
      </c>
      <c r="C44" s="201" t="s">
        <v>216</v>
      </c>
      <c r="D44" s="222" t="s">
        <v>239</v>
      </c>
      <c r="E44" s="201" t="s">
        <v>227</v>
      </c>
      <c r="F44" s="203">
        <v>0</v>
      </c>
      <c r="G44" s="254">
        <v>1398</v>
      </c>
      <c r="H44" s="256"/>
    </row>
    <row r="45" spans="1:8" ht="26.25" thickBot="1">
      <c r="A45" s="200">
        <v>41</v>
      </c>
      <c r="B45" s="201" t="s">
        <v>229</v>
      </c>
      <c r="C45" s="201" t="s">
        <v>216</v>
      </c>
      <c r="D45" s="218" t="s">
        <v>249</v>
      </c>
      <c r="E45" s="201" t="s">
        <v>227</v>
      </c>
      <c r="F45" s="203">
        <v>0</v>
      </c>
      <c r="G45" s="254">
        <v>3495</v>
      </c>
      <c r="H45" s="257"/>
    </row>
    <row r="46" spans="6:7" ht="18.75">
      <c r="F46" s="217">
        <f>SUM(F8:F45)</f>
        <v>102587.32</v>
      </c>
      <c r="G46" s="221">
        <f>SUM(G24:G45)</f>
        <v>28326</v>
      </c>
    </row>
  </sheetData>
  <sheetProtection selectLockedCells="1" selectUnlockedCells="1"/>
  <mergeCells count="4">
    <mergeCell ref="A1:D1"/>
    <mergeCell ref="A2:D2"/>
    <mergeCell ref="A6:F6"/>
    <mergeCell ref="H26:H45"/>
  </mergeCells>
  <printOptions/>
  <pageMargins left="0.75" right="0.75" top="1" bottom="1" header="0.5118055555555555" footer="0.5118055555555555"/>
  <pageSetup horizontalDpi="300" verticalDpi="300" orientation="portrait" paperSize="9" scale="57" r:id="rId1"/>
  <rowBreaks count="1" manualBreakCount="1">
    <brk id="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MEDIC</dc:creator>
  <cp:keywords/>
  <dc:description/>
  <cp:lastModifiedBy>Jan Bieżuński</cp:lastModifiedBy>
  <cp:lastPrinted>2009-11-03T07:35:10Z</cp:lastPrinted>
  <dcterms:created xsi:type="dcterms:W3CDTF">2003-03-13T10:23:20Z</dcterms:created>
  <dcterms:modified xsi:type="dcterms:W3CDTF">2020-05-29T08:48:42Z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124B15E0">
    <vt:lpwstr/>
  </property>
  <property fmtid="{D5CDD505-2E9C-101B-9397-08002B2CF9AE}" pid="3" name="IVID145012D5">
    <vt:lpwstr/>
  </property>
  <property fmtid="{D5CDD505-2E9C-101B-9397-08002B2CF9AE}" pid="4" name="IVID146313F2">
    <vt:lpwstr/>
  </property>
  <property fmtid="{D5CDD505-2E9C-101B-9397-08002B2CF9AE}" pid="5" name="IVID17FE2478">
    <vt:lpwstr/>
  </property>
  <property fmtid="{D5CDD505-2E9C-101B-9397-08002B2CF9AE}" pid="6" name="IVID191F0CF2">
    <vt:lpwstr/>
  </property>
  <property fmtid="{D5CDD505-2E9C-101B-9397-08002B2CF9AE}" pid="7" name="IVID1C76DEB5">
    <vt:lpwstr/>
  </property>
  <property fmtid="{D5CDD505-2E9C-101B-9397-08002B2CF9AE}" pid="8" name="IVID1D391309">
    <vt:lpwstr/>
  </property>
  <property fmtid="{D5CDD505-2E9C-101B-9397-08002B2CF9AE}" pid="9" name="IVID202E14EF">
    <vt:lpwstr/>
  </property>
  <property fmtid="{D5CDD505-2E9C-101B-9397-08002B2CF9AE}" pid="10" name="IVID247C1308">
    <vt:lpwstr/>
  </property>
  <property fmtid="{D5CDD505-2E9C-101B-9397-08002B2CF9AE}" pid="11" name="IVID274D12D5">
    <vt:lpwstr/>
  </property>
  <property fmtid="{D5CDD505-2E9C-101B-9397-08002B2CF9AE}" pid="12" name="IVID2B251201">
    <vt:lpwstr/>
  </property>
  <property fmtid="{D5CDD505-2E9C-101B-9397-08002B2CF9AE}" pid="13" name="IVID305908F7">
    <vt:lpwstr/>
  </property>
  <property fmtid="{D5CDD505-2E9C-101B-9397-08002B2CF9AE}" pid="14" name="IVID32571C01">
    <vt:lpwstr/>
  </property>
  <property fmtid="{D5CDD505-2E9C-101B-9397-08002B2CF9AE}" pid="15" name="IVID343010DD">
    <vt:lpwstr/>
  </property>
  <property fmtid="{D5CDD505-2E9C-101B-9397-08002B2CF9AE}" pid="16" name="IVID363218D8">
    <vt:lpwstr/>
  </property>
  <property fmtid="{D5CDD505-2E9C-101B-9397-08002B2CF9AE}" pid="17" name="IVID372F19E9">
    <vt:lpwstr/>
  </property>
  <property fmtid="{D5CDD505-2E9C-101B-9397-08002B2CF9AE}" pid="18" name="IVID3A371DE6">
    <vt:lpwstr/>
  </property>
  <property fmtid="{D5CDD505-2E9C-101B-9397-08002B2CF9AE}" pid="19" name="IVID412511E1">
    <vt:lpwstr/>
  </property>
  <property fmtid="{D5CDD505-2E9C-101B-9397-08002B2CF9AE}" pid="20" name="IVID55213FF">
    <vt:lpwstr/>
  </property>
  <property fmtid="{D5CDD505-2E9C-101B-9397-08002B2CF9AE}" pid="21" name="IVID7D00119">
    <vt:lpwstr/>
  </property>
  <property fmtid="{D5CDD505-2E9C-101B-9397-08002B2CF9AE}" pid="22" name="IVID847BBDC9">
    <vt:lpwstr/>
  </property>
  <property fmtid="{D5CDD505-2E9C-101B-9397-08002B2CF9AE}" pid="23" name="IVIDBC9AED84">
    <vt:lpwstr/>
  </property>
  <property fmtid="{D5CDD505-2E9C-101B-9397-08002B2CF9AE}" pid="24" name="IVIDC661EF3">
    <vt:lpwstr/>
  </property>
  <property fmtid="{D5CDD505-2E9C-101B-9397-08002B2CF9AE}" pid="25" name="IVIDE5F12D2">
    <vt:lpwstr/>
  </property>
  <property fmtid="{D5CDD505-2E9C-101B-9397-08002B2CF9AE}" pid="26" name="IVIDEC1DB65A">
    <vt:lpwstr/>
  </property>
</Properties>
</file>